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企画財政課\00 まち・ひと・しごと創生本部事務局\03 会議\1 有識者会議（羽咋市まち・ひと・しごと創生総合戦略会議）\2 会議（本体）\R5\3 会議資料\"/>
    </mc:Choice>
  </mc:AlternateContent>
  <xr:revisionPtr revIDLastSave="0" documentId="13_ncr:1_{043386F8-EF44-4462-AFC9-32BCE51DAEE1}" xr6:coauthVersionLast="47" xr6:coauthVersionMax="47" xr10:uidLastSave="{00000000-0000-0000-0000-000000000000}"/>
  <bookViews>
    <workbookView xWindow="-120" yWindow="-120" windowWidth="29040" windowHeight="15990" xr2:uid="{00000000-000D-0000-FFFF-FFFF00000000}"/>
  </bookViews>
  <sheets>
    <sheet name="R4年度 " sheetId="11" r:id="rId1"/>
    <sheet name="R4年度  (2)" sheetId="12" r:id="rId2"/>
    <sheet name="R3年度 " sheetId="9" r:id="rId3"/>
    <sheet name="R2年度" sheetId="6" r:id="rId4"/>
    <sheet name="R元年度" sheetId="1" r:id="rId5"/>
    <sheet name="異動事由平均" sheetId="10" r:id="rId6"/>
    <sheet name="データ" sheetId="8" r:id="rId7"/>
  </sheets>
  <definedNames>
    <definedName name="_xlnm.Print_Area" localSheetId="3">'R2年度'!$A$2:$O$45</definedName>
    <definedName name="_xlnm.Print_Area" localSheetId="2">'R3年度 '!$A$2:$O$45</definedName>
    <definedName name="_xlnm.Print_Area" localSheetId="0">'R4年度 '!$A$2:$O$47</definedName>
    <definedName name="_xlnm.Print_Area" localSheetId="1">'R4年度  (2)'!$A$2:$P$45</definedName>
    <definedName name="_xlnm.Print_Area" localSheetId="4">R元年度!$A$2:$O$45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2" l="1"/>
  <c r="O44" i="12"/>
  <c r="M44" i="12"/>
  <c r="H44" i="12"/>
  <c r="H43" i="12"/>
  <c r="H42" i="12"/>
  <c r="H41" i="12"/>
  <c r="H38" i="12"/>
  <c r="H37" i="12"/>
  <c r="H36" i="12"/>
  <c r="H35" i="12"/>
  <c r="H28" i="12"/>
  <c r="H27" i="12"/>
  <c r="H26" i="12"/>
  <c r="H25" i="12"/>
  <c r="H24" i="12"/>
  <c r="H23" i="12"/>
  <c r="H22" i="12"/>
  <c r="H21" i="12"/>
  <c r="H20" i="12"/>
  <c r="H19" i="12"/>
  <c r="H18" i="12"/>
  <c r="H17" i="12"/>
  <c r="H16" i="12"/>
  <c r="H15" i="12"/>
  <c r="H14" i="12"/>
  <c r="H13" i="12"/>
  <c r="H12" i="12"/>
  <c r="H11" i="12"/>
  <c r="F10" i="12"/>
  <c r="H10" i="12" s="1"/>
  <c r="D10" i="12"/>
  <c r="E30" i="10"/>
  <c r="D30" i="10"/>
  <c r="F30" i="10"/>
  <c r="G30" i="10"/>
  <c r="H30" i="10"/>
  <c r="I30" i="10"/>
  <c r="J30" i="10"/>
  <c r="K30" i="10"/>
  <c r="C30" i="10"/>
  <c r="C28" i="10"/>
  <c r="H41" i="11" l="1"/>
  <c r="H43" i="11"/>
  <c r="H42" i="11"/>
  <c r="H44" i="11"/>
  <c r="H45" i="11"/>
  <c r="K23" i="10" l="1"/>
  <c r="K22" i="10"/>
  <c r="K20" i="10"/>
  <c r="K19" i="10"/>
  <c r="D28" i="10"/>
  <c r="E28" i="10"/>
  <c r="F28" i="10"/>
  <c r="G28" i="10"/>
  <c r="H28" i="10"/>
  <c r="I28" i="10"/>
  <c r="J28" i="10"/>
  <c r="D44" i="10"/>
  <c r="C44" i="10"/>
  <c r="K21" i="10" l="1"/>
  <c r="K28" i="10" s="1"/>
  <c r="J21" i="10"/>
  <c r="I21" i="10"/>
  <c r="H21" i="10"/>
  <c r="G21" i="10"/>
  <c r="F21" i="10"/>
  <c r="E21" i="10"/>
  <c r="D21" i="10"/>
  <c r="C21" i="10"/>
  <c r="K24" i="10"/>
  <c r="J24" i="10"/>
  <c r="I24" i="10"/>
  <c r="H24" i="10"/>
  <c r="G24" i="10"/>
  <c r="F24" i="10"/>
  <c r="E24" i="10"/>
  <c r="D24" i="10"/>
  <c r="C24" i="10"/>
  <c r="F10" i="11"/>
  <c r="D10" i="11"/>
  <c r="N44" i="11" l="1"/>
  <c r="M44" i="11"/>
  <c r="H38" i="11"/>
  <c r="H37" i="11"/>
  <c r="H36" i="11"/>
  <c r="H35" i="11"/>
  <c r="H28" i="11"/>
  <c r="H27" i="11"/>
  <c r="H26" i="11"/>
  <c r="H25" i="11"/>
  <c r="H24" i="11"/>
  <c r="H23" i="11"/>
  <c r="H22" i="11"/>
  <c r="H21" i="11"/>
  <c r="H20" i="11"/>
  <c r="H19" i="11"/>
  <c r="H18" i="11"/>
  <c r="H17" i="11"/>
  <c r="H16" i="11"/>
  <c r="H15" i="11"/>
  <c r="H14" i="11"/>
  <c r="H13" i="11"/>
  <c r="H12" i="11"/>
  <c r="H11" i="11"/>
  <c r="H10" i="11"/>
  <c r="M44" i="9"/>
  <c r="K18" i="10"/>
  <c r="J18" i="10"/>
  <c r="I18" i="10"/>
  <c r="H18" i="10"/>
  <c r="G18" i="10"/>
  <c r="F18" i="10"/>
  <c r="E18" i="10"/>
  <c r="D18" i="10"/>
  <c r="C18" i="10"/>
  <c r="K15" i="10"/>
  <c r="J15" i="10"/>
  <c r="I15" i="10"/>
  <c r="H15" i="10"/>
  <c r="G15" i="10"/>
  <c r="F15" i="10"/>
  <c r="E15" i="10"/>
  <c r="D15" i="10"/>
  <c r="C15" i="10"/>
  <c r="K12" i="10"/>
  <c r="J12" i="10"/>
  <c r="I12" i="10"/>
  <c r="H12" i="10"/>
  <c r="G12" i="10"/>
  <c r="F12" i="10"/>
  <c r="E12" i="10"/>
  <c r="D12" i="10"/>
  <c r="C12" i="10"/>
  <c r="K9" i="10"/>
  <c r="J9" i="10"/>
  <c r="I9" i="10"/>
  <c r="H9" i="10"/>
  <c r="G9" i="10"/>
  <c r="F9" i="10"/>
  <c r="E9" i="10"/>
  <c r="D9" i="10"/>
  <c r="C9" i="10"/>
  <c r="K6" i="10"/>
  <c r="J6" i="10"/>
  <c r="I6" i="10"/>
  <c r="H6" i="10"/>
  <c r="G6" i="10"/>
  <c r="F6" i="10"/>
  <c r="E6" i="10"/>
  <c r="D6" i="10"/>
  <c r="C6" i="10"/>
  <c r="H45" i="9" l="1"/>
  <c r="N44" i="9"/>
  <c r="H44" i="9"/>
  <c r="H43" i="9"/>
  <c r="H42" i="9"/>
  <c r="H41" i="9"/>
  <c r="H40" i="9"/>
  <c r="H39" i="9"/>
  <c r="H36" i="9"/>
  <c r="H35" i="9"/>
  <c r="H28" i="9"/>
  <c r="H27" i="9"/>
  <c r="H26" i="9"/>
  <c r="H25" i="9"/>
  <c r="H24" i="9"/>
  <c r="H23" i="9"/>
  <c r="H22" i="9"/>
  <c r="H21" i="9"/>
  <c r="H20" i="9"/>
  <c r="H19" i="9"/>
  <c r="H18" i="9"/>
  <c r="H17" i="9"/>
  <c r="H16" i="9"/>
  <c r="H15" i="9"/>
  <c r="H14" i="9"/>
  <c r="H13" i="9"/>
  <c r="H12" i="9"/>
  <c r="H11" i="9"/>
  <c r="H10" i="9"/>
  <c r="H45" i="6" l="1"/>
  <c r="H44" i="6"/>
  <c r="N44" i="6"/>
  <c r="M44" i="6" l="1"/>
  <c r="D18" i="8"/>
  <c r="E18" i="8"/>
  <c r="F18" i="8"/>
  <c r="G18" i="8"/>
  <c r="H18" i="8"/>
  <c r="I18" i="8"/>
  <c r="J18" i="8"/>
  <c r="K18" i="8"/>
  <c r="C18" i="8"/>
  <c r="D15" i="8"/>
  <c r="E15" i="8"/>
  <c r="F15" i="8"/>
  <c r="G15" i="8"/>
  <c r="H15" i="8"/>
  <c r="I15" i="8"/>
  <c r="J15" i="8"/>
  <c r="K15" i="8"/>
  <c r="C15" i="8"/>
  <c r="D12" i="8"/>
  <c r="E12" i="8"/>
  <c r="F12" i="8"/>
  <c r="G12" i="8"/>
  <c r="H12" i="8"/>
  <c r="I12" i="8"/>
  <c r="J12" i="8"/>
  <c r="K12" i="8"/>
  <c r="C12" i="8"/>
  <c r="D9" i="8"/>
  <c r="E9" i="8"/>
  <c r="F9" i="8"/>
  <c r="G9" i="8"/>
  <c r="G21" i="8" s="1"/>
  <c r="H9" i="8"/>
  <c r="H21" i="8" s="1"/>
  <c r="I9" i="8"/>
  <c r="J9" i="8"/>
  <c r="J21" i="8" s="1"/>
  <c r="K9" i="8"/>
  <c r="C9" i="8"/>
  <c r="D6" i="8"/>
  <c r="D21" i="8" s="1"/>
  <c r="E6" i="8"/>
  <c r="E21" i="8" s="1"/>
  <c r="F6" i="8"/>
  <c r="F21" i="8" s="1"/>
  <c r="G6" i="8"/>
  <c r="H6" i="8"/>
  <c r="I6" i="8"/>
  <c r="I21" i="8" s="1"/>
  <c r="J6" i="8"/>
  <c r="K6" i="8"/>
  <c r="K21" i="8" s="1"/>
  <c r="C6" i="8"/>
  <c r="C21" i="8" s="1"/>
  <c r="H10" i="6"/>
  <c r="H28" i="6"/>
  <c r="H24" i="6"/>
  <c r="H27" i="6"/>
  <c r="H26" i="6"/>
  <c r="H25" i="6"/>
  <c r="H23" i="6"/>
  <c r="H22" i="6"/>
  <c r="H21" i="6"/>
  <c r="H20" i="6"/>
  <c r="H19" i="6"/>
  <c r="H18" i="6"/>
  <c r="H17" i="6"/>
  <c r="H16" i="6"/>
  <c r="H15" i="6"/>
  <c r="H14" i="6"/>
  <c r="H13" i="6"/>
  <c r="H12" i="6"/>
  <c r="H11" i="6"/>
  <c r="H43" i="6" l="1"/>
  <c r="H42" i="6"/>
  <c r="H41" i="6"/>
  <c r="H40" i="6"/>
  <c r="H39" i="6"/>
  <c r="H36" i="6"/>
  <c r="H35" i="6"/>
  <c r="H41" i="1" l="1"/>
  <c r="H42" i="1"/>
  <c r="H43" i="1"/>
  <c r="H44" i="1"/>
  <c r="H45" i="1"/>
  <c r="H40" i="1"/>
  <c r="H39" i="1"/>
  <c r="H36" i="1"/>
  <c r="H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kizai</author>
    <author>柳橋　瑞保</author>
    <author xml:space="preserve"> </author>
  </authors>
  <commentList>
    <comment ref="D15" authorId="0" shapeId="0" xr:uid="{1A2BEC56-9611-48CF-927A-E13A3A0BFE03}">
      <text>
        <r>
          <rPr>
            <sz val="16"/>
            <color indexed="81"/>
            <rFont val="ＭＳ Ｐ明朝"/>
            <family val="1"/>
            <charset val="128"/>
          </rPr>
          <t>その他：28％
婚姻等：24％
住宅事情：19％</t>
        </r>
      </text>
    </comment>
    <comment ref="D16" authorId="0" shapeId="0" xr:uid="{E49DDC7A-879B-4F0F-B582-2FFD0567D185}">
      <text>
        <r>
          <rPr>
            <sz val="16"/>
            <color indexed="81"/>
            <rFont val="ＭＳ Ｐ明朝"/>
            <family val="1"/>
            <charset val="128"/>
          </rPr>
          <t xml:space="preserve">住宅事情：28％
その他：26％
</t>
        </r>
      </text>
    </comment>
    <comment ref="F17" authorId="1" shapeId="0" xr:uid="{A36F4F7A-C697-4F29-84B6-D894F257DF9D}">
      <text>
        <r>
          <rPr>
            <sz val="16"/>
            <color indexed="81"/>
            <rFont val="ＭＳ Ｐ明朝"/>
            <family val="1"/>
            <charset val="128"/>
          </rPr>
          <t>住宅事情：41％
その他：23％
婚姻：18％</t>
        </r>
      </text>
    </comment>
    <comment ref="D18" authorId="2" shapeId="0" xr:uid="{FD76CD3B-701D-4D99-81DE-7CE007F731F0}">
      <text>
        <r>
          <rPr>
            <sz val="16"/>
            <color indexed="81"/>
            <rFont val="ＭＳ Ｐ明朝"/>
            <family val="1"/>
            <charset val="128"/>
          </rPr>
          <t>婚姻等：36％
転勤：24％
その他：20％</t>
        </r>
      </text>
    </comment>
    <comment ref="F19" authorId="0" shapeId="0" xr:uid="{5D6DA0B8-D00D-44F9-8176-99E8030594A6}">
      <text>
        <r>
          <rPr>
            <sz val="16"/>
            <color indexed="81"/>
            <rFont val="ＭＳ Ｐ明朝"/>
            <family val="1"/>
            <charset val="128"/>
          </rPr>
          <t>住宅事情：23％
婚姻等：19％
その他：21％</t>
        </r>
      </text>
    </comment>
    <comment ref="F20" authorId="0" shapeId="0" xr:uid="{7025AF26-E994-4791-A080-5B6C3E62DA3F}">
      <text>
        <r>
          <rPr>
            <sz val="16"/>
            <color indexed="81"/>
            <rFont val="ＭＳ Ｐ明朝"/>
            <family val="1"/>
            <charset val="128"/>
          </rPr>
          <t>婚姻等：41％
住宅事情：14％
その他：32％</t>
        </r>
      </text>
    </comment>
    <comment ref="F22" authorId="0" shapeId="0" xr:uid="{BD8E2A53-6BD9-4AA6-9AC3-BC6CC63E60CB}">
      <text>
        <r>
          <rPr>
            <sz val="16"/>
            <color indexed="81"/>
            <rFont val="ＭＳ Ｐ明朝"/>
            <family val="1"/>
            <charset val="128"/>
          </rPr>
          <t>その他：54％
転勤：17％
婚姻等：16％
就職：10％
転業：9％
住宅事情：9％</t>
        </r>
      </text>
    </comment>
    <comment ref="F23" authorId="2" shapeId="0" xr:uid="{356A714D-E70C-4A0D-8DE3-404819E70A84}">
      <text>
        <r>
          <rPr>
            <sz val="16"/>
            <color indexed="81"/>
            <rFont val="ＭＳ Ｐ明朝"/>
            <family val="1"/>
            <charset val="128"/>
          </rPr>
          <t>転業：30％
その他：23％
就職：15％</t>
        </r>
      </text>
    </comment>
    <comment ref="D35" authorId="1" shapeId="0" xr:uid="{4D7EDD41-4A38-4236-B4D6-FFAB93C65848}">
      <text>
        <r>
          <rPr>
            <sz val="16"/>
            <color indexed="81"/>
            <rFont val="ＭＳ Ｐ明朝"/>
            <family val="1"/>
            <charset val="128"/>
          </rPr>
          <t xml:space="preserve">就職・転勤・転業で82％
</t>
        </r>
      </text>
    </comment>
    <comment ref="F41" authorId="1" shapeId="0" xr:uid="{FDB7BA6C-7EF8-4565-97A4-7406BB9826E5}">
      <text>
        <r>
          <rPr>
            <sz val="16"/>
            <color indexed="81"/>
            <rFont val="ＭＳ Ｐ明朝"/>
            <family val="1"/>
            <charset val="128"/>
          </rPr>
          <t>就職・転勤・転業で56％</t>
        </r>
      </text>
    </comment>
    <comment ref="F42" authorId="1" shapeId="0" xr:uid="{798431EA-66C9-46AC-8D3A-C3734646A373}">
      <text>
        <r>
          <rPr>
            <sz val="16"/>
            <color indexed="81"/>
            <rFont val="MS P 明朝"/>
            <family val="3"/>
            <charset val="128"/>
          </rPr>
          <t>就職・転勤・転業で65％</t>
        </r>
      </text>
    </comment>
    <comment ref="F43" authorId="1" shapeId="0" xr:uid="{68547D9F-D1A3-45F3-8AF9-435B9D021CA5}">
      <text>
        <r>
          <rPr>
            <sz val="16"/>
            <color indexed="81"/>
            <rFont val="MS P 明朝"/>
            <family val="3"/>
            <charset val="128"/>
          </rPr>
          <t>一人世帯、新潟県五泉市への転出が10件(全員外国人)</t>
        </r>
      </text>
    </comment>
    <comment ref="F44" authorId="1" shapeId="0" xr:uid="{81C2834C-4EFB-4171-8025-E2310977B3E6}">
      <text>
        <r>
          <rPr>
            <sz val="16"/>
            <color indexed="81"/>
            <rFont val="MS P 明朝"/>
            <family val="3"/>
            <charset val="128"/>
          </rPr>
          <t>転勤・転業が50％を占める。</t>
        </r>
      </text>
    </comment>
    <comment ref="H45" authorId="1" shapeId="0" xr:uid="{3678F18E-78DB-4F7D-84E9-F950C47CF50B}">
      <text>
        <r>
          <rPr>
            <sz val="16"/>
            <color indexed="81"/>
            <rFont val="MS P 明朝"/>
            <family val="3"/>
            <charset val="128"/>
          </rPr>
          <t>【転出】
婚姻９％
住宅事情９％
就職・転勤・転業39％
【転入】
婚姻７％
就職・転勤・転業51％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kizai</author>
    <author>柳橋　瑞保</author>
    <author xml:space="preserve"> </author>
  </authors>
  <commentList>
    <comment ref="D15" authorId="0" shapeId="0" xr:uid="{A013A987-FAE9-409F-BACB-0A491FA402A0}">
      <text>
        <r>
          <rPr>
            <sz val="16"/>
            <color indexed="81"/>
            <rFont val="ＭＳ Ｐ明朝"/>
            <family val="1"/>
            <charset val="128"/>
          </rPr>
          <t>その他：28％
婚姻等：24％
住宅事情：19％</t>
        </r>
      </text>
    </comment>
    <comment ref="D16" authorId="0" shapeId="0" xr:uid="{A8288C39-DEF8-40CC-AA68-6CB2498263F1}">
      <text>
        <r>
          <rPr>
            <sz val="16"/>
            <color indexed="81"/>
            <rFont val="ＭＳ Ｐ明朝"/>
            <family val="1"/>
            <charset val="128"/>
          </rPr>
          <t>その他：26％
住宅事情：28％</t>
        </r>
      </text>
    </comment>
    <comment ref="F17" authorId="1" shapeId="0" xr:uid="{D5E67CEA-F8C0-482B-AFBA-96DE3BD5409F}">
      <text>
        <r>
          <rPr>
            <sz val="16"/>
            <color indexed="81"/>
            <rFont val="ＭＳ Ｐ明朝"/>
            <family val="1"/>
            <charset val="128"/>
          </rPr>
          <t>住宅事情：41％
その他：23％
婚姻：18％</t>
        </r>
      </text>
    </comment>
    <comment ref="D18" authorId="2" shapeId="0" xr:uid="{B9E93BD3-0B17-43E9-8A01-9EE93C348B54}">
      <text>
        <r>
          <rPr>
            <sz val="16"/>
            <color indexed="81"/>
            <rFont val="ＭＳ Ｐ明朝"/>
            <family val="1"/>
            <charset val="128"/>
          </rPr>
          <t>婚姻等：36％
転勤：24％
その他：20％</t>
        </r>
      </text>
    </comment>
    <comment ref="F19" authorId="0" shapeId="0" xr:uid="{974DF1FC-15E4-459E-B422-50A682B02A98}">
      <text>
        <r>
          <rPr>
            <sz val="16"/>
            <color indexed="81"/>
            <rFont val="ＭＳ Ｐ明朝"/>
            <family val="1"/>
            <charset val="128"/>
          </rPr>
          <t>住宅事情：23％
婚姻等：19％
その他：21％</t>
        </r>
      </text>
    </comment>
    <comment ref="F20" authorId="0" shapeId="0" xr:uid="{FA5E837A-3671-4CEF-A385-8733B2507D9A}">
      <text>
        <r>
          <rPr>
            <sz val="16"/>
            <color indexed="81"/>
            <rFont val="ＭＳ Ｐ明朝"/>
            <family val="1"/>
            <charset val="128"/>
          </rPr>
          <t>住宅事情：14％
婚姻等：41％
その他：32％</t>
        </r>
      </text>
    </comment>
    <comment ref="F22" authorId="0" shapeId="0" xr:uid="{EDC69BDE-BDD8-4F2B-8192-4656BA90470F}">
      <text>
        <r>
          <rPr>
            <sz val="16"/>
            <color indexed="81"/>
            <rFont val="ＭＳ Ｐ明朝"/>
            <family val="1"/>
            <charset val="128"/>
          </rPr>
          <t>その他：54％
転勤：17％
婚姻等：16％
就職：10％
転業：9％
住宅事情：9％</t>
        </r>
      </text>
    </comment>
    <comment ref="F23" authorId="2" shapeId="0" xr:uid="{2F7D7C16-DEDC-4CF5-8C1F-7DB5BCDAEA72}">
      <text>
        <r>
          <rPr>
            <sz val="16"/>
            <color indexed="81"/>
            <rFont val="ＭＳ Ｐ明朝"/>
            <family val="1"/>
            <charset val="128"/>
          </rPr>
          <t>転業：30％
その他：23％
就職：15％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kizai</author>
    <author xml:space="preserve"> </author>
  </authors>
  <commentList>
    <comment ref="D15" authorId="0" shapeId="0" xr:uid="{00000000-0006-0000-0000-000001000000}">
      <text>
        <r>
          <rPr>
            <sz val="16"/>
            <color indexed="81"/>
            <rFont val="ＭＳ Ｐ明朝"/>
            <family val="1"/>
            <charset val="128"/>
          </rPr>
          <t>「住宅事情」が約30％、「その他」が約20％を占める</t>
        </r>
        <r>
          <rPr>
            <sz val="11"/>
            <color indexed="81"/>
            <rFont val="ＭＳ Ｐ明朝"/>
            <family val="1"/>
            <charset val="128"/>
          </rPr>
          <t>。</t>
        </r>
      </text>
    </comment>
    <comment ref="D16" authorId="0" shapeId="0" xr:uid="{00000000-0006-0000-0000-000002000000}">
      <text>
        <r>
          <rPr>
            <sz val="16"/>
            <color indexed="81"/>
            <rFont val="ＭＳ Ｐ明朝"/>
            <family val="1"/>
            <charset val="128"/>
          </rPr>
          <t>「婚姻」と「その他」でそれぞれ30％以上を占める。</t>
        </r>
        <r>
          <rPr>
            <sz val="9"/>
            <color indexed="81"/>
            <rFont val="ＭＳ Ｐ明朝"/>
            <family val="1"/>
            <charset val="128"/>
          </rPr>
          <t xml:space="preserve">
</t>
        </r>
      </text>
    </comment>
    <comment ref="F17" authorId="1" shapeId="0" xr:uid="{00000000-0006-0000-0000-000003000000}">
      <text>
        <r>
          <rPr>
            <sz val="16"/>
            <color indexed="81"/>
            <rFont val="ＭＳ Ｐゴシック"/>
            <family val="3"/>
            <charset val="128"/>
          </rPr>
          <t>「住宅事情」が50％以上を占める。</t>
        </r>
      </text>
    </comment>
    <comment ref="D18" authorId="1" shapeId="0" xr:uid="{00000000-0006-0000-0000-000004000000}">
      <text>
        <r>
          <rPr>
            <b/>
            <sz val="16"/>
            <color indexed="81"/>
            <rFont val="ＭＳ Ｐ明朝"/>
            <family val="1"/>
            <charset val="128"/>
          </rPr>
          <t xml:space="preserve"> </t>
        </r>
        <r>
          <rPr>
            <sz val="16"/>
            <color indexed="81"/>
            <rFont val="ＭＳ Ｐ明朝"/>
            <family val="1"/>
            <charset val="128"/>
          </rPr>
          <t>「住宅事情」が約30％、「その他」が約50％を占める。</t>
        </r>
      </text>
    </comment>
    <comment ref="F19" authorId="0" shapeId="0" xr:uid="{00000000-0006-0000-0000-000005000000}">
      <text>
        <r>
          <rPr>
            <sz val="16"/>
            <color indexed="81"/>
            <rFont val="ＭＳ Ｐ明朝"/>
            <family val="1"/>
            <charset val="128"/>
          </rPr>
          <t>「住宅事情」と「婚姻」がそれぞれ30％以上を占める。</t>
        </r>
      </text>
    </comment>
    <comment ref="F20" authorId="0" shapeId="0" xr:uid="{00000000-0006-0000-0000-000006000000}">
      <text>
        <r>
          <rPr>
            <sz val="16"/>
            <color indexed="81"/>
            <rFont val="ＭＳ Ｐ明朝"/>
            <family val="1"/>
            <charset val="128"/>
          </rPr>
          <t>「住宅事情」が約50％を占める。</t>
        </r>
      </text>
    </comment>
    <comment ref="F22" authorId="0" shapeId="0" xr:uid="{00000000-0006-0000-0000-000007000000}">
      <text>
        <r>
          <rPr>
            <sz val="16"/>
            <color indexed="81"/>
            <rFont val="ＭＳ Ｐ明朝"/>
            <family val="1"/>
            <charset val="128"/>
          </rPr>
          <t>「就職」「転勤」「転職」で約40％以上を占めるなど、しごとを理由とする異動が多い。</t>
        </r>
        <r>
          <rPr>
            <sz val="9"/>
            <color indexed="81"/>
            <rFont val="ＭＳ Ｐ明朝"/>
            <family val="1"/>
            <charset val="128"/>
          </rPr>
          <t xml:space="preserve">
</t>
        </r>
      </text>
    </comment>
    <comment ref="F23" authorId="1" shapeId="0" xr:uid="{00000000-0006-0000-0000-000008000000}">
      <text>
        <r>
          <rPr>
            <sz val="16"/>
            <color indexed="81"/>
            <rFont val="ＭＳ Ｐ明朝"/>
            <family val="1"/>
            <charset val="128"/>
          </rPr>
          <t>「就職」「転勤」「転職」で約50％を占めるなど、しごとを理由とする異動が多い。</t>
        </r>
      </text>
    </comment>
    <comment ref="D35" authorId="0" shapeId="0" xr:uid="{00000000-0006-0000-0000-000009000000}">
      <text>
        <r>
          <rPr>
            <sz val="16"/>
            <color indexed="81"/>
            <rFont val="ＭＳ Ｐ明朝"/>
            <family val="1"/>
            <charset val="128"/>
          </rPr>
          <t>「就職」「転勤」「転職」で約40％以上を占めるなど、しごとを理由とする異動が多い。</t>
        </r>
      </text>
    </comment>
    <comment ref="D36" authorId="0" shapeId="0" xr:uid="{00000000-0006-0000-0000-00000A000000}">
      <text>
        <r>
          <rPr>
            <sz val="16"/>
            <color indexed="81"/>
            <rFont val="ＭＳ Ｐ明朝"/>
            <family val="1"/>
            <charset val="128"/>
          </rPr>
          <t>「就職」「転勤」「転職」で約40％以上を占めるなど、しごとを理由とする異動が多い。</t>
        </r>
      </text>
    </comment>
    <comment ref="F39" authorId="0" shapeId="0" xr:uid="{00000000-0006-0000-0000-00000B000000}">
      <text>
        <r>
          <rPr>
            <sz val="16"/>
            <color indexed="81"/>
            <rFont val="ＭＳ Ｐ明朝"/>
            <family val="1"/>
            <charset val="128"/>
          </rPr>
          <t>「就職」が約40％を占める。</t>
        </r>
        <r>
          <rPr>
            <sz val="12"/>
            <color indexed="81"/>
            <rFont val="ＭＳ Ｐ明朝"/>
            <family val="1"/>
            <charset val="128"/>
          </rPr>
          <t xml:space="preserve">
</t>
        </r>
      </text>
    </comment>
    <comment ref="F40" authorId="0" shapeId="0" xr:uid="{00000000-0006-0000-0000-00000C000000}">
      <text>
        <r>
          <rPr>
            <sz val="16"/>
            <color indexed="81"/>
            <rFont val="ＭＳ Ｐ明朝"/>
            <family val="1"/>
            <charset val="128"/>
          </rPr>
          <t>「就職」が約40％を占める。すべて単身世帯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kizai</author>
  </authors>
  <commentList>
    <comment ref="D15" authorId="0" shapeId="0" xr:uid="{00000000-0006-0000-0100-000001000000}">
      <text>
        <r>
          <rPr>
            <sz val="16"/>
            <color indexed="81"/>
            <rFont val="ＭＳ Ｐ明朝"/>
            <family val="1"/>
            <charset val="128"/>
          </rPr>
          <t>「婚姻」が約20％、「その他」が約30％を占める</t>
        </r>
        <r>
          <rPr>
            <sz val="11"/>
            <color indexed="81"/>
            <rFont val="ＭＳ Ｐ明朝"/>
            <family val="1"/>
            <charset val="128"/>
          </rPr>
          <t>。</t>
        </r>
      </text>
    </comment>
    <comment ref="D16" authorId="0" shapeId="0" xr:uid="{00000000-0006-0000-0100-000002000000}">
      <text>
        <r>
          <rPr>
            <sz val="16"/>
            <color indexed="81"/>
            <rFont val="ＭＳ Ｐ明朝"/>
            <family val="1"/>
            <charset val="128"/>
          </rPr>
          <t>「婚姻」が20％以上、「その他」で40％以上を占める。</t>
        </r>
        <r>
          <rPr>
            <sz val="9"/>
            <color indexed="81"/>
            <rFont val="ＭＳ Ｐ明朝"/>
            <family val="1"/>
            <charset val="128"/>
          </rPr>
          <t xml:space="preserve">
</t>
        </r>
      </text>
    </comment>
    <comment ref="D17" authorId="0" shapeId="0" xr:uid="{00000000-0006-0000-0100-000003000000}">
      <text>
        <r>
          <rPr>
            <sz val="16"/>
            <color indexed="81"/>
            <rFont val="ＭＳ Ｐ明朝"/>
            <family val="1"/>
            <charset val="128"/>
          </rPr>
          <t>「その他（高齢者等の異動）」で約60％を占める。</t>
        </r>
        <r>
          <rPr>
            <sz val="12"/>
            <color indexed="81"/>
            <rFont val="ＭＳ Ｐ明朝"/>
            <family val="1"/>
            <charset val="128"/>
          </rPr>
          <t xml:space="preserve">
</t>
        </r>
      </text>
    </comment>
    <comment ref="F18" authorId="0" shapeId="0" xr:uid="{00000000-0006-0000-0100-000004000000}">
      <text>
        <r>
          <rPr>
            <sz val="16"/>
            <color indexed="81"/>
            <rFont val="ＭＳ Ｐ明朝"/>
            <family val="1"/>
            <charset val="128"/>
          </rPr>
          <t>「婚姻」と「住宅事情」でそれぞれ20％以上を占める。</t>
        </r>
      </text>
    </comment>
    <comment ref="F19" authorId="0" shapeId="0" xr:uid="{00000000-0006-0000-0100-000005000000}">
      <text>
        <r>
          <rPr>
            <sz val="16"/>
            <color indexed="81"/>
            <rFont val="ＭＳ Ｐ明朝"/>
            <family val="1"/>
            <charset val="128"/>
          </rPr>
          <t>「婚姻」が35％を占める。</t>
        </r>
      </text>
    </comment>
    <comment ref="F20" authorId="0" shapeId="0" xr:uid="{00000000-0006-0000-0100-000006000000}">
      <text>
        <r>
          <rPr>
            <sz val="16"/>
            <color indexed="81"/>
            <rFont val="ＭＳ Ｐ明朝"/>
            <family val="1"/>
            <charset val="128"/>
          </rPr>
          <t>「婚姻」が15％、「その他」が約40％を占める。</t>
        </r>
      </text>
    </comment>
    <comment ref="F22" authorId="0" shapeId="0" xr:uid="{00000000-0006-0000-0100-000007000000}">
      <text>
        <r>
          <rPr>
            <sz val="16"/>
            <color indexed="81"/>
            <rFont val="ＭＳ Ｐ明朝"/>
            <family val="1"/>
            <charset val="128"/>
          </rPr>
          <t>「就職」「転勤」で約30％以上を占めるなど、しごとを理由とする異動が多い。</t>
        </r>
        <r>
          <rPr>
            <sz val="9"/>
            <color indexed="81"/>
            <rFont val="ＭＳ Ｐ明朝"/>
            <family val="1"/>
            <charset val="128"/>
          </rPr>
          <t xml:space="preserve">
</t>
        </r>
      </text>
    </comment>
    <comment ref="D35" authorId="0" shapeId="0" xr:uid="{00000000-0006-0000-0100-000008000000}">
      <text>
        <r>
          <rPr>
            <sz val="16"/>
            <color indexed="81"/>
            <rFont val="ＭＳ Ｐ明朝"/>
            <family val="1"/>
            <charset val="128"/>
          </rPr>
          <t>「就職」が40％を占める。</t>
        </r>
      </text>
    </comment>
    <comment ref="D36" authorId="0" shapeId="0" xr:uid="{00000000-0006-0000-0100-000009000000}">
      <text>
        <r>
          <rPr>
            <sz val="16"/>
            <color indexed="81"/>
            <rFont val="ＭＳ Ｐ明朝"/>
            <family val="1"/>
            <charset val="128"/>
          </rPr>
          <t>「転勤」が100％を占める。</t>
        </r>
      </text>
    </comment>
    <comment ref="F39" authorId="0" shapeId="0" xr:uid="{00000000-0006-0000-0100-00000A000000}">
      <text>
        <r>
          <rPr>
            <sz val="16"/>
            <color indexed="81"/>
            <rFont val="ＭＳ Ｐ明朝"/>
            <family val="1"/>
            <charset val="128"/>
          </rPr>
          <t>「就職」が約30％を占める。</t>
        </r>
        <r>
          <rPr>
            <sz val="12"/>
            <color indexed="81"/>
            <rFont val="ＭＳ Ｐ明朝"/>
            <family val="1"/>
            <charset val="128"/>
          </rPr>
          <t xml:space="preserve">
</t>
        </r>
      </text>
    </comment>
    <comment ref="F40" authorId="0" shapeId="0" xr:uid="{00000000-0006-0000-0100-00000B000000}">
      <text>
        <r>
          <rPr>
            <sz val="16"/>
            <color indexed="81"/>
            <rFont val="ＭＳ Ｐ明朝"/>
            <family val="1"/>
            <charset val="128"/>
          </rPr>
          <t>「就職（ほぼベトナム人の異動）」が約70％を占める。</t>
        </r>
      </text>
    </comment>
    <comment ref="N41" authorId="0" shapeId="0" xr:uid="{00000000-0006-0000-0100-00000C000000}">
      <text>
        <r>
          <rPr>
            <sz val="16"/>
            <color indexed="81"/>
            <rFont val="ＭＳ Ｐ明朝"/>
            <family val="1"/>
            <charset val="128"/>
          </rPr>
          <t>昨年度は、大きなマイナス要因となった住宅事情であるが、今年度はプラスとなっている。
昨年度、かほく市や中能登町で特に住宅事情による転出が多くなってしまったのに対し、今年度は、特に宝達志水町でのみ住宅事情で転出超過となった。
かほく市や中能登町での住宅事情を要因とする異動が抑えられ、他の近隣自治体から少しずつ、住宅事情を理由とする異動で転入超過となった結果が表れている。</t>
        </r>
      </text>
    </comment>
    <comment ref="D44" authorId="0" shapeId="0" xr:uid="{00000000-0006-0000-0100-00000D000000}">
      <text>
        <r>
          <rPr>
            <sz val="16"/>
            <color indexed="81"/>
            <rFont val="ＭＳ Ｐ明朝"/>
            <family val="1"/>
            <charset val="128"/>
          </rPr>
          <t xml:space="preserve">転入、転出ともに「転勤」が約30％を占める。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kizai</author>
  </authors>
  <commentList>
    <comment ref="D15" authorId="0" shapeId="0" xr:uid="{00000000-0006-0000-0200-000001000000}">
      <text>
        <r>
          <rPr>
            <sz val="18"/>
            <color indexed="81"/>
            <rFont val="ＭＳ Ｐ明朝"/>
            <family val="1"/>
            <charset val="128"/>
          </rPr>
          <t>「婚姻」「住宅事情」がそれぞれ30％以上を占める。</t>
        </r>
        <r>
          <rPr>
            <sz val="18"/>
            <color indexed="81"/>
            <rFont val="ＭＳ Ｐゴシック"/>
            <family val="3"/>
            <charset val="128"/>
          </rPr>
          <t xml:space="preserve">
</t>
        </r>
      </text>
    </comment>
    <comment ref="D16" authorId="0" shapeId="0" xr:uid="{00000000-0006-0000-0200-000002000000}">
      <text>
        <r>
          <rPr>
            <sz val="18"/>
            <color indexed="81"/>
            <rFont val="ＭＳ Ｐ明朝"/>
            <family val="1"/>
            <charset val="128"/>
          </rPr>
          <t>「その他」が40％以上、「住宅事情」が30％以上を占める。</t>
        </r>
      </text>
    </comment>
    <comment ref="F17" authorId="0" shapeId="0" xr:uid="{00000000-0006-0000-0200-000003000000}">
      <text>
        <r>
          <rPr>
            <sz val="18"/>
            <color indexed="81"/>
            <rFont val="ＭＳ Ｐ明朝"/>
            <family val="1"/>
            <charset val="128"/>
          </rPr>
          <t>「</t>
        </r>
        <r>
          <rPr>
            <b/>
            <sz val="18"/>
            <color indexed="81"/>
            <rFont val="ＭＳ Ｐゴシック"/>
            <family val="3"/>
            <charset val="128"/>
            <scheme val="minor"/>
          </rPr>
          <t>住宅事情</t>
        </r>
        <r>
          <rPr>
            <sz val="18"/>
            <color indexed="81"/>
            <rFont val="ＭＳ Ｐ明朝"/>
            <family val="1"/>
            <charset val="128"/>
          </rPr>
          <t>」が</t>
        </r>
        <r>
          <rPr>
            <b/>
            <sz val="18"/>
            <color indexed="81"/>
            <rFont val="ＭＳ Ｐゴシック"/>
            <family val="3"/>
            <charset val="128"/>
            <scheme val="minor"/>
          </rPr>
          <t>70％</t>
        </r>
        <r>
          <rPr>
            <sz val="18"/>
            <color indexed="81"/>
            <rFont val="ＭＳ Ｐ明朝"/>
            <family val="1"/>
            <charset val="128"/>
          </rPr>
          <t>以上を占める。</t>
        </r>
      </text>
    </comment>
    <comment ref="F18" authorId="0" shapeId="0" xr:uid="{00000000-0006-0000-0200-000004000000}">
      <text>
        <r>
          <rPr>
            <sz val="18"/>
            <color indexed="81"/>
            <rFont val="ＭＳ Ｐ明朝"/>
            <family val="1"/>
            <charset val="128"/>
          </rPr>
          <t>「</t>
        </r>
        <r>
          <rPr>
            <b/>
            <sz val="18"/>
            <color indexed="81"/>
            <rFont val="ＭＳ Ｐゴシック"/>
            <family val="3"/>
            <charset val="128"/>
            <scheme val="minor"/>
          </rPr>
          <t>住宅事情</t>
        </r>
        <r>
          <rPr>
            <sz val="18"/>
            <color indexed="81"/>
            <rFont val="ＭＳ Ｐ明朝"/>
            <family val="1"/>
            <charset val="128"/>
          </rPr>
          <t>」が</t>
        </r>
        <r>
          <rPr>
            <b/>
            <sz val="18"/>
            <color indexed="81"/>
            <rFont val="ＭＳ Ｐゴシック"/>
            <family val="3"/>
            <charset val="128"/>
            <scheme val="major"/>
          </rPr>
          <t>50％</t>
        </r>
        <r>
          <rPr>
            <sz val="18"/>
            <color indexed="81"/>
            <rFont val="ＭＳ Ｐ明朝"/>
            <family val="1"/>
            <charset val="128"/>
          </rPr>
          <t>以上を占める。</t>
        </r>
        <r>
          <rPr>
            <sz val="18"/>
            <color indexed="81"/>
            <rFont val="ＭＳ Ｐゴシック"/>
            <family val="3"/>
            <charset val="128"/>
          </rPr>
          <t xml:space="preserve">
</t>
        </r>
      </text>
    </comment>
    <comment ref="F19" authorId="0" shapeId="0" xr:uid="{00000000-0006-0000-0200-000005000000}">
      <text>
        <r>
          <rPr>
            <sz val="18"/>
            <color indexed="81"/>
            <rFont val="ＭＳ Ｐ明朝"/>
            <family val="1"/>
            <charset val="128"/>
          </rPr>
          <t>「</t>
        </r>
        <r>
          <rPr>
            <b/>
            <sz val="18"/>
            <color indexed="81"/>
            <rFont val="ＭＳ Ｐゴシック"/>
            <family val="3"/>
            <charset val="128"/>
            <scheme val="minor"/>
          </rPr>
          <t>住宅事情</t>
        </r>
        <r>
          <rPr>
            <sz val="18"/>
            <color indexed="81"/>
            <rFont val="ＭＳ Ｐ明朝"/>
            <family val="1"/>
            <charset val="128"/>
          </rPr>
          <t>」が</t>
        </r>
        <r>
          <rPr>
            <b/>
            <sz val="18"/>
            <color indexed="81"/>
            <rFont val="ＭＳ Ｐゴシック"/>
            <family val="3"/>
            <charset val="128"/>
            <scheme val="minor"/>
          </rPr>
          <t>約50％</t>
        </r>
        <r>
          <rPr>
            <sz val="18"/>
            <color indexed="81"/>
            <rFont val="ＭＳ Ｐ明朝"/>
            <family val="1"/>
            <charset val="128"/>
          </rPr>
          <t>、次いで「婚姻」が25％を占める。</t>
        </r>
      </text>
    </comment>
    <comment ref="D20" authorId="0" shapeId="0" xr:uid="{00000000-0006-0000-0200-000006000000}">
      <text>
        <r>
          <rPr>
            <sz val="18"/>
            <color indexed="81"/>
            <rFont val="ＭＳ Ｐ明朝"/>
            <family val="1"/>
            <charset val="128"/>
          </rPr>
          <t>「その他」「住宅事情」で約70％を占める。</t>
        </r>
        <r>
          <rPr>
            <sz val="16"/>
            <color indexed="81"/>
            <rFont val="ＭＳ Ｐゴシック"/>
            <family val="3"/>
            <charset val="128"/>
          </rPr>
          <t xml:space="preserve">
</t>
        </r>
      </text>
    </comment>
    <comment ref="F22" authorId="0" shapeId="0" xr:uid="{00000000-0006-0000-0200-000007000000}">
      <text>
        <r>
          <rPr>
            <sz val="18"/>
            <color indexed="81"/>
            <rFont val="ＭＳ Ｐ明朝"/>
            <family val="1"/>
            <charset val="128"/>
          </rPr>
          <t>「転勤」「就職」「転勤等」など、しごとを理由とした転出が40％。次いで、「</t>
        </r>
        <r>
          <rPr>
            <b/>
            <sz val="18"/>
            <color indexed="81"/>
            <rFont val="ＭＳ Ｐゴシック"/>
            <family val="3"/>
            <charset val="128"/>
            <scheme val="minor"/>
          </rPr>
          <t>住宅事情</t>
        </r>
        <r>
          <rPr>
            <sz val="18"/>
            <color indexed="81"/>
            <rFont val="ＭＳ Ｐ明朝"/>
            <family val="1"/>
            <charset val="128"/>
          </rPr>
          <t>」が多い。</t>
        </r>
      </text>
    </comment>
    <comment ref="D35" authorId="0" shapeId="0" xr:uid="{00000000-0006-0000-0200-000008000000}">
      <text>
        <r>
          <rPr>
            <sz val="18"/>
            <color indexed="81"/>
            <rFont val="ＭＳ Ｐ明朝"/>
            <family val="1"/>
            <charset val="128"/>
          </rPr>
          <t>「</t>
        </r>
        <r>
          <rPr>
            <b/>
            <sz val="18"/>
            <color indexed="81"/>
            <rFont val="ＭＳ Ｐゴシック"/>
            <family val="3"/>
            <charset val="128"/>
          </rPr>
          <t>転勤</t>
        </r>
        <r>
          <rPr>
            <sz val="18"/>
            <color indexed="81"/>
            <rFont val="ＭＳ Ｐ明朝"/>
            <family val="1"/>
            <charset val="128"/>
          </rPr>
          <t>」「</t>
        </r>
        <r>
          <rPr>
            <b/>
            <sz val="18"/>
            <color indexed="81"/>
            <rFont val="ＭＳ Ｐゴシック"/>
            <family val="3"/>
            <charset val="128"/>
            <scheme val="minor"/>
          </rPr>
          <t>就職</t>
        </r>
        <r>
          <rPr>
            <sz val="18"/>
            <color indexed="81"/>
            <rFont val="ＭＳ Ｐ明朝"/>
            <family val="1"/>
            <charset val="128"/>
          </rPr>
          <t>」など、しごとに関わる異動が60％以上を占める。</t>
        </r>
      </text>
    </comment>
    <comment ref="D36" authorId="0" shapeId="0" xr:uid="{00000000-0006-0000-0200-000009000000}">
      <text>
        <r>
          <rPr>
            <sz val="18"/>
            <color indexed="81"/>
            <rFont val="ＭＳ Ｐ明朝"/>
            <family val="1"/>
            <charset val="128"/>
          </rPr>
          <t>「</t>
        </r>
        <r>
          <rPr>
            <b/>
            <sz val="18"/>
            <color indexed="81"/>
            <rFont val="ＭＳ Ｐゴシック"/>
            <family val="3"/>
            <charset val="128"/>
            <scheme val="minor"/>
          </rPr>
          <t>転勤</t>
        </r>
        <r>
          <rPr>
            <sz val="18"/>
            <color indexed="81"/>
            <rFont val="ＭＳ Ｐ明朝"/>
            <family val="1"/>
            <charset val="128"/>
          </rPr>
          <t>」「</t>
        </r>
        <r>
          <rPr>
            <b/>
            <sz val="18"/>
            <color indexed="81"/>
            <rFont val="ＭＳ Ｐゴシック"/>
            <family val="3"/>
            <charset val="128"/>
            <scheme val="minor"/>
          </rPr>
          <t>転職</t>
        </r>
        <r>
          <rPr>
            <sz val="18"/>
            <color indexed="81"/>
            <rFont val="ＭＳ Ｐ明朝"/>
            <family val="1"/>
            <charset val="128"/>
          </rPr>
          <t>」で約90％を占める。</t>
        </r>
      </text>
    </comment>
    <comment ref="F39" authorId="0" shapeId="0" xr:uid="{00000000-0006-0000-0200-00000A000000}">
      <text>
        <r>
          <rPr>
            <sz val="18"/>
            <color indexed="81"/>
            <rFont val="ＭＳ Ｐ明朝"/>
            <family val="1"/>
            <charset val="128"/>
          </rPr>
          <t>「</t>
        </r>
        <r>
          <rPr>
            <b/>
            <sz val="18"/>
            <color indexed="81"/>
            <rFont val="ＭＳ Ｐゴシック"/>
            <family val="3"/>
            <charset val="128"/>
            <scheme val="minor"/>
          </rPr>
          <t>転勤</t>
        </r>
        <r>
          <rPr>
            <sz val="18"/>
            <color indexed="81"/>
            <rFont val="ＭＳ Ｐ明朝"/>
            <family val="1"/>
            <charset val="128"/>
          </rPr>
          <t>」「</t>
        </r>
        <r>
          <rPr>
            <b/>
            <sz val="18"/>
            <color indexed="81"/>
            <rFont val="ＭＳ Ｐゴシック"/>
            <family val="3"/>
            <charset val="128"/>
            <scheme val="minor"/>
          </rPr>
          <t>就職</t>
        </r>
        <r>
          <rPr>
            <sz val="18"/>
            <color indexed="81"/>
            <rFont val="ＭＳ Ｐ明朝"/>
            <family val="1"/>
            <charset val="128"/>
          </rPr>
          <t>」「</t>
        </r>
        <r>
          <rPr>
            <b/>
            <sz val="18"/>
            <color indexed="81"/>
            <rFont val="ＭＳ Ｐゴシック"/>
            <family val="3"/>
            <charset val="128"/>
            <scheme val="minor"/>
          </rPr>
          <t>転職</t>
        </r>
        <r>
          <rPr>
            <sz val="18"/>
            <color indexed="81"/>
            <rFont val="ＭＳ Ｐ明朝"/>
            <family val="1"/>
            <charset val="128"/>
          </rPr>
          <t>」など、しごとに関わる異動が約70％を占めている。</t>
        </r>
        <r>
          <rPr>
            <sz val="16"/>
            <color indexed="81"/>
            <rFont val="ＭＳ Ｐゴシック"/>
            <family val="3"/>
            <charset val="128"/>
          </rPr>
          <t xml:space="preserve">
</t>
        </r>
      </text>
    </comment>
    <comment ref="F42" authorId="0" shapeId="0" xr:uid="{00000000-0006-0000-0200-00000B000000}">
      <text>
        <r>
          <rPr>
            <b/>
            <sz val="18"/>
            <color indexed="81"/>
            <rFont val="ＭＳ Ｐゴシック"/>
            <family val="3"/>
            <charset val="128"/>
          </rPr>
          <t>うち、12人が外国人（ベトナム人）</t>
        </r>
        <r>
          <rPr>
            <sz val="16"/>
            <color indexed="81"/>
            <rFont val="ＭＳ Ｐゴシック"/>
            <family val="3"/>
            <charset val="128"/>
          </rPr>
          <t xml:space="preserve">
</t>
        </r>
        <r>
          <rPr>
            <sz val="16"/>
            <color indexed="81"/>
            <rFont val="ＭＳ Ｐ明朝"/>
            <family val="1"/>
            <charset val="128"/>
          </rPr>
          <t>※転出先は、技能実習生受入施設と、外国人労働力を多く受け入れている食品会社</t>
        </r>
      </text>
    </comment>
  </commentList>
</comments>
</file>

<file path=xl/sharedStrings.xml><?xml version="1.0" encoding="utf-8"?>
<sst xmlns="http://schemas.openxmlformats.org/spreadsheetml/2006/main" count="437" uniqueCount="143">
  <si>
    <t>（単位：人）</t>
    <rPh sb="1" eb="3">
      <t>タンイ</t>
    </rPh>
    <rPh sb="4" eb="5">
      <t>ヒト</t>
    </rPh>
    <phoneticPr fontId="2"/>
  </si>
  <si>
    <t>市町</t>
    <rPh sb="0" eb="2">
      <t>シチョウ</t>
    </rPh>
    <phoneticPr fontId="2"/>
  </si>
  <si>
    <t>転入</t>
    <rPh sb="0" eb="2">
      <t>テンニュウ</t>
    </rPh>
    <phoneticPr fontId="2"/>
  </si>
  <si>
    <t>転出</t>
    <rPh sb="0" eb="2">
      <t>テンシュツ</t>
    </rPh>
    <phoneticPr fontId="2"/>
  </si>
  <si>
    <t>転入－転出</t>
    <rPh sb="0" eb="2">
      <t>テンニュウ</t>
    </rPh>
    <rPh sb="3" eb="5">
      <t>テンシュツ</t>
    </rPh>
    <phoneticPr fontId="2"/>
  </si>
  <si>
    <t>合計</t>
    <rPh sb="0" eb="2">
      <t>ゴウケイ</t>
    </rPh>
    <phoneticPr fontId="2"/>
  </si>
  <si>
    <t>能登
地方</t>
    <rPh sb="0" eb="2">
      <t>ノト</t>
    </rPh>
    <rPh sb="3" eb="5">
      <t>チホウ</t>
    </rPh>
    <phoneticPr fontId="3"/>
  </si>
  <si>
    <t>珠洲市</t>
    <rPh sb="0" eb="3">
      <t>スズシ</t>
    </rPh>
    <phoneticPr fontId="3"/>
  </si>
  <si>
    <t>輪島市</t>
    <rPh sb="0" eb="3">
      <t>ワジマシ</t>
    </rPh>
    <phoneticPr fontId="3"/>
  </si>
  <si>
    <t>能登町</t>
    <rPh sb="0" eb="2">
      <t>ノト</t>
    </rPh>
    <rPh sb="2" eb="3">
      <t>チョウ</t>
    </rPh>
    <phoneticPr fontId="3"/>
  </si>
  <si>
    <t>穴水町</t>
    <rPh sb="0" eb="1">
      <t>アナ</t>
    </rPh>
    <rPh sb="1" eb="2">
      <t>ミズ</t>
    </rPh>
    <rPh sb="2" eb="3">
      <t>マチ</t>
    </rPh>
    <phoneticPr fontId="3"/>
  </si>
  <si>
    <t>七尾市</t>
    <rPh sb="0" eb="3">
      <t>ナナオシ</t>
    </rPh>
    <phoneticPr fontId="3"/>
  </si>
  <si>
    <t>志賀町</t>
    <rPh sb="0" eb="3">
      <t>シカマチ</t>
    </rPh>
    <phoneticPr fontId="3"/>
  </si>
  <si>
    <t>中能登町</t>
    <rPh sb="0" eb="4">
      <t>ナカノトマチ</t>
    </rPh>
    <phoneticPr fontId="3"/>
  </si>
  <si>
    <t>宝達志水町</t>
    <rPh sb="0" eb="5">
      <t>ホウダツシミズチョウ</t>
    </rPh>
    <phoneticPr fontId="3"/>
  </si>
  <si>
    <t>加賀
地方</t>
    <rPh sb="0" eb="2">
      <t>カガ</t>
    </rPh>
    <rPh sb="3" eb="5">
      <t>チホウ</t>
    </rPh>
    <phoneticPr fontId="3"/>
  </si>
  <si>
    <t>かほく市</t>
    <rPh sb="3" eb="4">
      <t>シ</t>
    </rPh>
    <phoneticPr fontId="3"/>
  </si>
  <si>
    <t>津幡町</t>
    <rPh sb="0" eb="3">
      <t>ツバタマチ</t>
    </rPh>
    <phoneticPr fontId="3"/>
  </si>
  <si>
    <t>内灘町</t>
    <rPh sb="0" eb="3">
      <t>ウチナダマチ</t>
    </rPh>
    <phoneticPr fontId="3"/>
  </si>
  <si>
    <t>金沢市</t>
    <rPh sb="0" eb="2">
      <t>カナザワ</t>
    </rPh>
    <rPh sb="2" eb="3">
      <t>シ</t>
    </rPh>
    <phoneticPr fontId="3"/>
  </si>
  <si>
    <t>野々市市</t>
    <rPh sb="0" eb="3">
      <t>ノノイチ</t>
    </rPh>
    <rPh sb="3" eb="4">
      <t>シ</t>
    </rPh>
    <phoneticPr fontId="3"/>
  </si>
  <si>
    <t>川北町</t>
    <rPh sb="0" eb="3">
      <t>カワキタマチ</t>
    </rPh>
    <phoneticPr fontId="3"/>
  </si>
  <si>
    <t>能美市</t>
    <rPh sb="0" eb="3">
      <t>ノミシ</t>
    </rPh>
    <phoneticPr fontId="3"/>
  </si>
  <si>
    <t>小松市</t>
    <rPh sb="0" eb="3">
      <t>コマツシ</t>
    </rPh>
    <phoneticPr fontId="3"/>
  </si>
  <si>
    <t>加賀市</t>
    <rPh sb="0" eb="3">
      <t>カガシ</t>
    </rPh>
    <phoneticPr fontId="3"/>
  </si>
  <si>
    <t>白山市</t>
    <rPh sb="0" eb="3">
      <t>ハクサンシ</t>
    </rPh>
    <phoneticPr fontId="3"/>
  </si>
  <si>
    <t>区分</t>
    <rPh sb="0" eb="2">
      <t>クブン</t>
    </rPh>
    <phoneticPr fontId="2"/>
  </si>
  <si>
    <t>平成26年～平成30年の平均値</t>
    <rPh sb="0" eb="2">
      <t>ヘイセイ</t>
    </rPh>
    <rPh sb="4" eb="5">
      <t>ネン</t>
    </rPh>
    <rPh sb="6" eb="8">
      <t>ヘイセイ</t>
    </rPh>
    <rPh sb="10" eb="11">
      <t>ネン</t>
    </rPh>
    <rPh sb="12" eb="14">
      <t>ヘイキン</t>
    </rPh>
    <rPh sb="14" eb="15">
      <t>アタイ</t>
    </rPh>
    <phoneticPr fontId="2"/>
  </si>
  <si>
    <t>転勤</t>
  </si>
  <si>
    <t>②三重県</t>
    <rPh sb="1" eb="4">
      <t>ミエケン</t>
    </rPh>
    <phoneticPr fontId="2"/>
  </si>
  <si>
    <t>転職転業等</t>
    <rPh sb="4" eb="5">
      <t>トウ</t>
    </rPh>
    <phoneticPr fontId="3"/>
  </si>
  <si>
    <t>就職</t>
    <phoneticPr fontId="2"/>
  </si>
  <si>
    <t>就学卒業</t>
  </si>
  <si>
    <t>婚姻等</t>
  </si>
  <si>
    <t>②東京都</t>
    <rPh sb="1" eb="3">
      <t>トウキョウ</t>
    </rPh>
    <rPh sb="3" eb="4">
      <t>ト</t>
    </rPh>
    <phoneticPr fontId="2"/>
  </si>
  <si>
    <t>住宅事情</t>
  </si>
  <si>
    <t>③大阪府</t>
    <rPh sb="1" eb="4">
      <t>オオサカフ</t>
    </rPh>
    <phoneticPr fontId="2"/>
  </si>
  <si>
    <t>その他</t>
  </si>
  <si>
    <t>④新潟県</t>
    <rPh sb="1" eb="3">
      <t>ニイガタ</t>
    </rPh>
    <rPh sb="3" eb="4">
      <t>ケン</t>
    </rPh>
    <phoneticPr fontId="2"/>
  </si>
  <si>
    <t>移動する人に
伴われるもの</t>
  </si>
  <si>
    <t>⑤神奈川県</t>
    <rPh sb="1" eb="5">
      <t>カナガワケン</t>
    </rPh>
    <phoneticPr fontId="2"/>
  </si>
  <si>
    <t>小計</t>
  </si>
  <si>
    <t>⑥愛知県</t>
    <rPh sb="1" eb="4">
      <t>アイチケン</t>
    </rPh>
    <phoneticPr fontId="2"/>
  </si>
  <si>
    <t>⑦長野県</t>
    <rPh sb="1" eb="4">
      <t>ナガノケン</t>
    </rPh>
    <phoneticPr fontId="2"/>
  </si>
  <si>
    <t>転入が多い都道府県</t>
    <rPh sb="0" eb="2">
      <t>テンニュウ</t>
    </rPh>
    <rPh sb="3" eb="4">
      <t>オオ</t>
    </rPh>
    <rPh sb="5" eb="7">
      <t>トドウ</t>
    </rPh>
    <rPh sb="7" eb="8">
      <t>フ</t>
    </rPh>
    <rPh sb="8" eb="9">
      <t>ケン</t>
    </rPh>
    <phoneticPr fontId="2"/>
  </si>
  <si>
    <t>転出が多い都道府県</t>
    <rPh sb="0" eb="2">
      <t>テンシュツ</t>
    </rPh>
    <rPh sb="3" eb="4">
      <t>オオ</t>
    </rPh>
    <rPh sb="5" eb="7">
      <t>トドウ</t>
    </rPh>
    <rPh sb="7" eb="8">
      <t>フ</t>
    </rPh>
    <rPh sb="8" eb="9">
      <t>ケン</t>
    </rPh>
    <phoneticPr fontId="2"/>
  </si>
  <si>
    <t>①福井県</t>
    <rPh sb="1" eb="3">
      <t>フクイ</t>
    </rPh>
    <rPh sb="3" eb="4">
      <t>ケン</t>
    </rPh>
    <phoneticPr fontId="2"/>
  </si>
  <si>
    <t>①富山県</t>
    <rPh sb="1" eb="4">
      <t>トヤマケン</t>
    </rPh>
    <phoneticPr fontId="2"/>
  </si>
  <si>
    <t>平成31年4月から令和2年3月まで</t>
    <rPh sb="0" eb="2">
      <t>ヘイセイ</t>
    </rPh>
    <rPh sb="4" eb="5">
      <t>ネン</t>
    </rPh>
    <rPh sb="6" eb="7">
      <t>ツキ</t>
    </rPh>
    <rPh sb="9" eb="11">
      <t>レイワ</t>
    </rPh>
    <rPh sb="12" eb="13">
      <t>ネン</t>
    </rPh>
    <rPh sb="14" eb="15">
      <t>ツキ</t>
    </rPh>
    <phoneticPr fontId="2"/>
  </si>
  <si>
    <r>
      <rPr>
        <b/>
        <sz val="30"/>
        <color theme="1"/>
        <rFont val="ＭＳ Ｐ明朝"/>
        <family val="1"/>
        <charset val="128"/>
      </rPr>
      <t>１　【県内】</t>
    </r>
    <r>
      <rPr>
        <sz val="30"/>
        <color theme="1"/>
        <rFont val="ＭＳ Ｐ明朝"/>
        <family val="1"/>
        <charset val="128"/>
      </rPr>
      <t>令和元年度における羽咋市の社会動態人口</t>
    </r>
    <rPh sb="3" eb="5">
      <t>ケンナイ</t>
    </rPh>
    <rPh sb="6" eb="8">
      <t>レイワ</t>
    </rPh>
    <rPh sb="8" eb="9">
      <t>モト</t>
    </rPh>
    <rPh sb="9" eb="10">
      <t>ネン</t>
    </rPh>
    <rPh sb="10" eb="11">
      <t>ド</t>
    </rPh>
    <rPh sb="15" eb="18">
      <t>ハクイシ</t>
    </rPh>
    <rPh sb="19" eb="21">
      <t>シャカイ</t>
    </rPh>
    <rPh sb="21" eb="23">
      <t>ドウタイ</t>
    </rPh>
    <rPh sb="23" eb="25">
      <t>ジンコウ</t>
    </rPh>
    <phoneticPr fontId="2"/>
  </si>
  <si>
    <r>
      <rPr>
        <b/>
        <sz val="30"/>
        <color theme="1"/>
        <rFont val="ＭＳ Ｐ明朝"/>
        <family val="1"/>
        <charset val="128"/>
      </rPr>
      <t>２　【県外】</t>
    </r>
    <r>
      <rPr>
        <sz val="30"/>
        <color theme="1"/>
        <rFont val="ＭＳ Ｐ明朝"/>
        <family val="1"/>
        <charset val="128"/>
      </rPr>
      <t>令和元年度における羽咋市の社会動態人口（主要な異動地別）</t>
    </r>
    <rPh sb="3" eb="4">
      <t>ケン</t>
    </rPh>
    <rPh sb="4" eb="5">
      <t>ガイ</t>
    </rPh>
    <rPh sb="6" eb="8">
      <t>レイワ</t>
    </rPh>
    <rPh sb="8" eb="9">
      <t>モト</t>
    </rPh>
    <rPh sb="9" eb="10">
      <t>ネン</t>
    </rPh>
    <rPh sb="10" eb="11">
      <t>ド</t>
    </rPh>
    <rPh sb="15" eb="18">
      <t>ハクイシ</t>
    </rPh>
    <rPh sb="19" eb="21">
      <t>シャカイ</t>
    </rPh>
    <rPh sb="21" eb="23">
      <t>ドウタイ</t>
    </rPh>
    <rPh sb="23" eb="25">
      <t>ジンコウ</t>
    </rPh>
    <rPh sb="26" eb="28">
      <t>シュヨウ</t>
    </rPh>
    <rPh sb="29" eb="31">
      <t>イドウ</t>
    </rPh>
    <rPh sb="31" eb="32">
      <t>チ</t>
    </rPh>
    <rPh sb="32" eb="33">
      <t>ベツ</t>
    </rPh>
    <phoneticPr fontId="2"/>
  </si>
  <si>
    <r>
      <rPr>
        <b/>
        <sz val="30"/>
        <color theme="1"/>
        <rFont val="ＭＳ Ｐ明朝"/>
        <family val="1"/>
        <charset val="128"/>
      </rPr>
      <t>３　【異動事由別】</t>
    </r>
    <r>
      <rPr>
        <sz val="30"/>
        <color theme="1"/>
        <rFont val="ＭＳ Ｐ明朝"/>
        <family val="1"/>
        <charset val="128"/>
      </rPr>
      <t>転出者（県外転出、県内転出のいずれも含む）の状況</t>
    </r>
    <rPh sb="5" eb="7">
      <t>ジユウ</t>
    </rPh>
    <rPh sb="7" eb="8">
      <t>ベツ</t>
    </rPh>
    <phoneticPr fontId="2"/>
  </si>
  <si>
    <t>純移動者数（転入－転出）</t>
    <rPh sb="0" eb="1">
      <t>ジュン</t>
    </rPh>
    <rPh sb="1" eb="3">
      <t>イドウ</t>
    </rPh>
    <rPh sb="3" eb="4">
      <t>シャ</t>
    </rPh>
    <rPh sb="4" eb="5">
      <t>スウ</t>
    </rPh>
    <rPh sb="6" eb="8">
      <t>テンニュウ</t>
    </rPh>
    <rPh sb="9" eb="11">
      <t>テンシュツ</t>
    </rPh>
    <phoneticPr fontId="2"/>
  </si>
  <si>
    <t>　羽咋市の転出状況等の詳細について</t>
    <rPh sb="9" eb="10">
      <t>トウ</t>
    </rPh>
    <phoneticPr fontId="2"/>
  </si>
  <si>
    <r>
      <t>△15（</t>
    </r>
    <r>
      <rPr>
        <b/>
        <sz val="28"/>
        <color rgb="FFFF0000"/>
        <rFont val="ＭＳ Ｐゴシック"/>
        <family val="3"/>
        <charset val="128"/>
        <scheme val="minor"/>
      </rPr>
      <t>③</t>
    </r>
    <r>
      <rPr>
        <sz val="28"/>
        <color rgb="FFFF0000"/>
        <rFont val="ＭＳ Ｐ明朝"/>
        <family val="1"/>
        <charset val="128"/>
      </rPr>
      <t>）</t>
    </r>
    <phoneticPr fontId="2"/>
  </si>
  <si>
    <r>
      <t>22（</t>
    </r>
    <r>
      <rPr>
        <b/>
        <sz val="28"/>
        <color theme="1"/>
        <rFont val="ＭＳ Ｐゴシック"/>
        <family val="3"/>
        <charset val="128"/>
        <scheme val="minor"/>
      </rPr>
      <t>①</t>
    </r>
    <r>
      <rPr>
        <sz val="28"/>
        <color theme="1"/>
        <rFont val="ＭＳ Ｐ明朝"/>
        <family val="1"/>
        <charset val="128"/>
      </rPr>
      <t>）</t>
    </r>
    <phoneticPr fontId="2"/>
  </si>
  <si>
    <r>
      <t>△43（</t>
    </r>
    <r>
      <rPr>
        <b/>
        <sz val="28"/>
        <color rgb="FFFF0000"/>
        <rFont val="ＭＳ Ｐゴシック"/>
        <family val="3"/>
        <charset val="128"/>
        <scheme val="major"/>
      </rPr>
      <t>②</t>
    </r>
    <r>
      <rPr>
        <sz val="28"/>
        <color rgb="FFFF0000"/>
        <rFont val="ＭＳ Ｐ明朝"/>
        <family val="1"/>
        <charset val="128"/>
      </rPr>
      <t>）</t>
    </r>
    <phoneticPr fontId="2"/>
  </si>
  <si>
    <r>
      <t>△44（</t>
    </r>
    <r>
      <rPr>
        <b/>
        <sz val="28"/>
        <color rgb="FFFF0000"/>
        <rFont val="ＭＳ Ｐゴシック"/>
        <family val="3"/>
        <charset val="128"/>
        <scheme val="major"/>
      </rPr>
      <t>①</t>
    </r>
    <r>
      <rPr>
        <sz val="28"/>
        <color rgb="FFFF0000"/>
        <rFont val="ＭＳ Ｐ明朝"/>
        <family val="1"/>
        <charset val="128"/>
      </rPr>
      <t>）</t>
    </r>
    <phoneticPr fontId="2"/>
  </si>
  <si>
    <r>
      <t>5（</t>
    </r>
    <r>
      <rPr>
        <b/>
        <sz val="28"/>
        <color theme="1"/>
        <rFont val="ＭＳ Ｐゴシック"/>
        <family val="3"/>
        <charset val="128"/>
        <scheme val="major"/>
      </rPr>
      <t>③</t>
    </r>
    <r>
      <rPr>
        <sz val="28"/>
        <color theme="1"/>
        <rFont val="ＭＳ Ｐ明朝"/>
        <family val="1"/>
        <charset val="128"/>
      </rPr>
      <t>）</t>
    </r>
    <phoneticPr fontId="2"/>
  </si>
  <si>
    <r>
      <t>9（</t>
    </r>
    <r>
      <rPr>
        <b/>
        <sz val="28"/>
        <color theme="1"/>
        <rFont val="ＭＳ Ｐゴシック"/>
        <family val="3"/>
        <charset val="128"/>
        <scheme val="minor"/>
      </rPr>
      <t>②</t>
    </r>
    <r>
      <rPr>
        <sz val="28"/>
        <color theme="1"/>
        <rFont val="ＭＳ Ｐ明朝"/>
        <family val="1"/>
        <charset val="128"/>
      </rPr>
      <t>）</t>
    </r>
    <phoneticPr fontId="2"/>
  </si>
  <si>
    <t>R2年4月～R3年3月まで</t>
    <rPh sb="2" eb="3">
      <t>ネン</t>
    </rPh>
    <rPh sb="4" eb="5">
      <t>ツキ</t>
    </rPh>
    <rPh sb="8" eb="9">
      <t>ネン</t>
    </rPh>
    <rPh sb="10" eb="11">
      <t>ツキ</t>
    </rPh>
    <phoneticPr fontId="2"/>
  </si>
  <si>
    <t>転職
転業等</t>
    <rPh sb="5" eb="6">
      <t>トウ</t>
    </rPh>
    <phoneticPr fontId="3"/>
  </si>
  <si>
    <t>出  生
死  亡</t>
  </si>
  <si>
    <t>自然動態
増   減</t>
  </si>
  <si>
    <t>人口増減</t>
  </si>
  <si>
    <t>転入</t>
  </si>
  <si>
    <t>△</t>
    <phoneticPr fontId="3"/>
  </si>
  <si>
    <t>転出</t>
  </si>
  <si>
    <r>
      <t>平成　29年</t>
    </r>
    <r>
      <rPr>
        <sz val="10"/>
        <color indexed="64"/>
        <rFont val="ＭＳ ゴシック"/>
        <family val="3"/>
        <charset val="128"/>
      </rPr>
      <t/>
    </r>
  </si>
  <si>
    <t>転入</t>
    <phoneticPr fontId="3"/>
  </si>
  <si>
    <t>転出</t>
    <phoneticPr fontId="3"/>
  </si>
  <si>
    <t>平成　30年</t>
  </si>
  <si>
    <t>令和　元年</t>
    <rPh sb="0" eb="1">
      <t>レイ</t>
    </rPh>
    <rPh sb="1" eb="2">
      <t>ワ</t>
    </rPh>
    <rPh sb="3" eb="4">
      <t>ガン</t>
    </rPh>
    <phoneticPr fontId="3"/>
  </si>
  <si>
    <r>
      <t>平成　27年</t>
    </r>
    <r>
      <rPr>
        <sz val="10"/>
        <color indexed="64"/>
        <rFont val="ＭＳ ゴシック"/>
        <family val="3"/>
        <charset val="128"/>
      </rPr>
      <t/>
    </r>
    <phoneticPr fontId="3"/>
  </si>
  <si>
    <t>年・月</t>
    <phoneticPr fontId="3"/>
  </si>
  <si>
    <t>就学
卒業</t>
    <phoneticPr fontId="3"/>
  </si>
  <si>
    <t>住宅　事情</t>
    <phoneticPr fontId="3"/>
  </si>
  <si>
    <t>移動する人に
伴われるもの</t>
    <phoneticPr fontId="3"/>
  </si>
  <si>
    <t>社会動態
増　　減</t>
    <phoneticPr fontId="3"/>
  </si>
  <si>
    <t>区分</t>
    <phoneticPr fontId="3"/>
  </si>
  <si>
    <t>転勤</t>
    <phoneticPr fontId="3"/>
  </si>
  <si>
    <t>就職</t>
    <phoneticPr fontId="3"/>
  </si>
  <si>
    <t>婚姻等</t>
    <phoneticPr fontId="3"/>
  </si>
  <si>
    <t>その他</t>
    <phoneticPr fontId="3"/>
  </si>
  <si>
    <t>小計</t>
    <phoneticPr fontId="3"/>
  </si>
  <si>
    <t>転入</t>
    <phoneticPr fontId="3"/>
  </si>
  <si>
    <t>△</t>
    <phoneticPr fontId="3"/>
  </si>
  <si>
    <t>△</t>
    <phoneticPr fontId="3"/>
  </si>
  <si>
    <t>転出</t>
    <phoneticPr fontId="3"/>
  </si>
  <si>
    <t>平成　28年</t>
    <phoneticPr fontId="3"/>
  </si>
  <si>
    <t>転入</t>
    <phoneticPr fontId="3"/>
  </si>
  <si>
    <t>5年平均</t>
    <rPh sb="1" eb="2">
      <t>ネン</t>
    </rPh>
    <rPh sb="2" eb="4">
      <t>ヘイキン</t>
    </rPh>
    <phoneticPr fontId="2"/>
  </si>
  <si>
    <r>
      <rPr>
        <b/>
        <sz val="30"/>
        <color theme="1"/>
        <rFont val="ＭＳ Ｐ明朝"/>
        <family val="1"/>
        <charset val="128"/>
      </rPr>
      <t>２　【県外】</t>
    </r>
    <r>
      <rPr>
        <sz val="30"/>
        <color theme="1"/>
        <rFont val="ＭＳ Ｐ明朝"/>
        <family val="1"/>
        <charset val="128"/>
      </rPr>
      <t>令和２年度における羽咋市の社会動態人口（主要な異動地別）</t>
    </r>
    <rPh sb="3" eb="4">
      <t>ケン</t>
    </rPh>
    <rPh sb="4" eb="5">
      <t>ガイ</t>
    </rPh>
    <rPh sb="6" eb="8">
      <t>レイワ</t>
    </rPh>
    <rPh sb="9" eb="10">
      <t>ネン</t>
    </rPh>
    <rPh sb="10" eb="11">
      <t>ド</t>
    </rPh>
    <rPh sb="15" eb="18">
      <t>ハクイシ</t>
    </rPh>
    <rPh sb="19" eb="21">
      <t>シャカイ</t>
    </rPh>
    <rPh sb="21" eb="23">
      <t>ドウタイ</t>
    </rPh>
    <rPh sb="23" eb="25">
      <t>ジンコウ</t>
    </rPh>
    <rPh sb="26" eb="28">
      <t>シュヨウ</t>
    </rPh>
    <rPh sb="29" eb="31">
      <t>イドウ</t>
    </rPh>
    <rPh sb="31" eb="32">
      <t>チ</t>
    </rPh>
    <rPh sb="32" eb="33">
      <t>ベツ</t>
    </rPh>
    <phoneticPr fontId="2"/>
  </si>
  <si>
    <r>
      <rPr>
        <b/>
        <sz val="30"/>
        <color theme="1"/>
        <rFont val="ＭＳ Ｐ明朝"/>
        <family val="1"/>
        <charset val="128"/>
      </rPr>
      <t>１　【県内】</t>
    </r>
    <r>
      <rPr>
        <sz val="30"/>
        <color theme="1"/>
        <rFont val="ＭＳ Ｐ明朝"/>
        <family val="1"/>
        <charset val="128"/>
      </rPr>
      <t>令和２年度における羽咋市の社会動態人口</t>
    </r>
    <rPh sb="3" eb="5">
      <t>ケンナイ</t>
    </rPh>
    <rPh sb="6" eb="8">
      <t>レイワ</t>
    </rPh>
    <rPh sb="9" eb="10">
      <t>ネン</t>
    </rPh>
    <rPh sb="10" eb="11">
      <t>ド</t>
    </rPh>
    <rPh sb="15" eb="18">
      <t>ハクイシ</t>
    </rPh>
    <rPh sb="19" eb="21">
      <t>シャカイ</t>
    </rPh>
    <rPh sb="21" eb="23">
      <t>ドウタイ</t>
    </rPh>
    <rPh sb="23" eb="25">
      <t>ジンコウ</t>
    </rPh>
    <phoneticPr fontId="2"/>
  </si>
  <si>
    <t>①東京都</t>
    <rPh sb="1" eb="3">
      <t>トウキョウ</t>
    </rPh>
    <rPh sb="3" eb="4">
      <t>ト</t>
    </rPh>
    <phoneticPr fontId="2"/>
  </si>
  <si>
    <t>①福井県</t>
    <phoneticPr fontId="2"/>
  </si>
  <si>
    <t>②茨城県</t>
    <phoneticPr fontId="2"/>
  </si>
  <si>
    <t>②新潟県</t>
    <rPh sb="1" eb="3">
      <t>ニイガタ</t>
    </rPh>
    <rPh sb="3" eb="4">
      <t>ケン</t>
    </rPh>
    <phoneticPr fontId="2"/>
  </si>
  <si>
    <t>④岐阜県</t>
    <rPh sb="1" eb="3">
      <t>ギフ</t>
    </rPh>
    <rPh sb="3" eb="4">
      <t>ケン</t>
    </rPh>
    <phoneticPr fontId="2"/>
  </si>
  <si>
    <t>⑤愛知県</t>
    <rPh sb="1" eb="3">
      <t>アイチ</t>
    </rPh>
    <rPh sb="3" eb="4">
      <t>ケン</t>
    </rPh>
    <phoneticPr fontId="2"/>
  </si>
  <si>
    <t>⑥富山県</t>
    <rPh sb="1" eb="3">
      <t>トヤマ</t>
    </rPh>
    <rPh sb="3" eb="4">
      <t>ケン</t>
    </rPh>
    <phoneticPr fontId="2"/>
  </si>
  <si>
    <t>⑦京都府</t>
    <rPh sb="1" eb="3">
      <t>キョウト</t>
    </rPh>
    <rPh sb="3" eb="4">
      <t>フ</t>
    </rPh>
    <phoneticPr fontId="2"/>
  </si>
  <si>
    <t>　</t>
    <phoneticPr fontId="2"/>
  </si>
  <si>
    <t>羽咋市の社会動態の分析について</t>
    <rPh sb="4" eb="6">
      <t>シャカイ</t>
    </rPh>
    <rPh sb="6" eb="8">
      <t>ドウタイ</t>
    </rPh>
    <rPh sb="9" eb="11">
      <t>ブンセキ</t>
    </rPh>
    <phoneticPr fontId="2"/>
  </si>
  <si>
    <t>H27年～R1年の平均値</t>
    <rPh sb="3" eb="4">
      <t>ネン</t>
    </rPh>
    <rPh sb="7" eb="8">
      <t>ネン</t>
    </rPh>
    <rPh sb="9" eb="11">
      <t>ヘイキン</t>
    </rPh>
    <rPh sb="11" eb="12">
      <t>アタイ</t>
    </rPh>
    <phoneticPr fontId="2"/>
  </si>
  <si>
    <t xml:space="preserve">   　　純移動者数（転入－転出）</t>
    <rPh sb="5" eb="6">
      <t>ジュン</t>
    </rPh>
    <rPh sb="6" eb="8">
      <t>イドウ</t>
    </rPh>
    <rPh sb="8" eb="9">
      <t>シャ</t>
    </rPh>
    <rPh sb="9" eb="10">
      <t>スウ</t>
    </rPh>
    <rPh sb="11" eb="13">
      <t>テンニュウ</t>
    </rPh>
    <rPh sb="14" eb="16">
      <t>テンシュツ</t>
    </rPh>
    <phoneticPr fontId="2"/>
  </si>
  <si>
    <r>
      <rPr>
        <b/>
        <sz val="30"/>
        <color theme="1"/>
        <rFont val="ＭＳ Ｐ明朝"/>
        <family val="1"/>
        <charset val="128"/>
      </rPr>
      <t>１　【県内】</t>
    </r>
    <r>
      <rPr>
        <sz val="30"/>
        <color theme="1"/>
        <rFont val="ＭＳ Ｐ明朝"/>
        <family val="1"/>
        <charset val="128"/>
      </rPr>
      <t>令和３年度における羽咋市の社会動態人口</t>
    </r>
    <rPh sb="3" eb="5">
      <t>ケンナイ</t>
    </rPh>
    <rPh sb="6" eb="8">
      <t>レイワ</t>
    </rPh>
    <rPh sb="9" eb="10">
      <t>ネン</t>
    </rPh>
    <rPh sb="10" eb="11">
      <t>ド</t>
    </rPh>
    <rPh sb="15" eb="18">
      <t>ハクイシ</t>
    </rPh>
    <rPh sb="19" eb="21">
      <t>シャカイ</t>
    </rPh>
    <rPh sb="21" eb="23">
      <t>ドウタイ</t>
    </rPh>
    <rPh sb="23" eb="25">
      <t>ジンコウ</t>
    </rPh>
    <phoneticPr fontId="2"/>
  </si>
  <si>
    <r>
      <rPr>
        <b/>
        <sz val="30"/>
        <color theme="1"/>
        <rFont val="ＭＳ Ｐ明朝"/>
        <family val="1"/>
        <charset val="128"/>
      </rPr>
      <t>２　【県外】</t>
    </r>
    <r>
      <rPr>
        <sz val="30"/>
        <color theme="1"/>
        <rFont val="ＭＳ Ｐ明朝"/>
        <family val="1"/>
        <charset val="128"/>
      </rPr>
      <t>令和３年度における羽咋市の社会動態人口（主要な異動地別）</t>
    </r>
    <rPh sb="3" eb="4">
      <t>ケン</t>
    </rPh>
    <rPh sb="4" eb="5">
      <t>ガイ</t>
    </rPh>
    <rPh sb="6" eb="8">
      <t>レイワ</t>
    </rPh>
    <rPh sb="9" eb="10">
      <t>ネン</t>
    </rPh>
    <rPh sb="10" eb="11">
      <t>ド</t>
    </rPh>
    <rPh sb="15" eb="18">
      <t>ハクイシ</t>
    </rPh>
    <rPh sb="19" eb="21">
      <t>シャカイ</t>
    </rPh>
    <rPh sb="21" eb="23">
      <t>ドウタイ</t>
    </rPh>
    <rPh sb="23" eb="25">
      <t>ジンコウ</t>
    </rPh>
    <rPh sb="26" eb="28">
      <t>シュヨウ</t>
    </rPh>
    <rPh sb="29" eb="31">
      <t>イドウ</t>
    </rPh>
    <rPh sb="31" eb="32">
      <t>チ</t>
    </rPh>
    <rPh sb="32" eb="33">
      <t>ベツ</t>
    </rPh>
    <phoneticPr fontId="2"/>
  </si>
  <si>
    <t>①茨城県</t>
    <phoneticPr fontId="2"/>
  </si>
  <si>
    <t>②富山県</t>
    <rPh sb="1" eb="4">
      <t>トヤマケン</t>
    </rPh>
    <phoneticPr fontId="2"/>
  </si>
  <si>
    <t>②大阪府</t>
    <rPh sb="1" eb="4">
      <t>オオサカフ</t>
    </rPh>
    <phoneticPr fontId="2"/>
  </si>
  <si>
    <t>③長野県</t>
    <rPh sb="1" eb="4">
      <t>ナガノケン</t>
    </rPh>
    <phoneticPr fontId="2"/>
  </si>
  <si>
    <t>④京都府</t>
    <phoneticPr fontId="2"/>
  </si>
  <si>
    <t>⑤鳥取県</t>
    <rPh sb="1" eb="3">
      <t>トットリ</t>
    </rPh>
    <rPh sb="3" eb="4">
      <t>ケン</t>
    </rPh>
    <phoneticPr fontId="2"/>
  </si>
  <si>
    <t>⑥静岡県</t>
    <rPh sb="1" eb="3">
      <t>シズオカ</t>
    </rPh>
    <rPh sb="3" eb="4">
      <t>ケン</t>
    </rPh>
    <phoneticPr fontId="2"/>
  </si>
  <si>
    <t>⑦福島県</t>
    <rPh sb="1" eb="3">
      <t>フクシマ</t>
    </rPh>
    <rPh sb="3" eb="4">
      <t>ケン</t>
    </rPh>
    <phoneticPr fontId="2"/>
  </si>
  <si>
    <t>令和　2年</t>
    <rPh sb="0" eb="1">
      <t>レイ</t>
    </rPh>
    <rPh sb="1" eb="2">
      <t>ワ</t>
    </rPh>
    <phoneticPr fontId="3"/>
  </si>
  <si>
    <t>H28年～R2年の平均値</t>
    <rPh sb="3" eb="4">
      <t>ネン</t>
    </rPh>
    <rPh sb="7" eb="8">
      <t>ネン</t>
    </rPh>
    <rPh sb="9" eb="11">
      <t>ヘイキン</t>
    </rPh>
    <rPh sb="11" eb="12">
      <t>アタイ</t>
    </rPh>
    <phoneticPr fontId="2"/>
  </si>
  <si>
    <t>R3年4月～R4年3月まで</t>
    <rPh sb="2" eb="3">
      <t>ネン</t>
    </rPh>
    <rPh sb="4" eb="5">
      <t>ツキ</t>
    </rPh>
    <rPh sb="8" eb="9">
      <t>ネン</t>
    </rPh>
    <rPh sb="10" eb="11">
      <t>ツキ</t>
    </rPh>
    <phoneticPr fontId="2"/>
  </si>
  <si>
    <r>
      <rPr>
        <b/>
        <sz val="30"/>
        <color theme="1"/>
        <rFont val="ＭＳ Ｐ明朝"/>
        <family val="1"/>
        <charset val="128"/>
      </rPr>
      <t>１　【県内】</t>
    </r>
    <r>
      <rPr>
        <sz val="30"/>
        <color theme="1"/>
        <rFont val="ＭＳ Ｐ明朝"/>
        <family val="1"/>
        <charset val="128"/>
      </rPr>
      <t>令和４年度における羽咋市の社会動態人口</t>
    </r>
    <rPh sb="3" eb="5">
      <t>ケンナイ</t>
    </rPh>
    <rPh sb="6" eb="8">
      <t>レイワ</t>
    </rPh>
    <rPh sb="9" eb="10">
      <t>ネン</t>
    </rPh>
    <rPh sb="10" eb="11">
      <t>ド</t>
    </rPh>
    <rPh sb="15" eb="18">
      <t>ハクイシ</t>
    </rPh>
    <rPh sb="19" eb="21">
      <t>シャカイ</t>
    </rPh>
    <rPh sb="21" eb="23">
      <t>ドウタイ</t>
    </rPh>
    <rPh sb="23" eb="25">
      <t>ジンコウ</t>
    </rPh>
    <phoneticPr fontId="2"/>
  </si>
  <si>
    <r>
      <rPr>
        <b/>
        <sz val="30"/>
        <color theme="1"/>
        <rFont val="ＭＳ Ｐ明朝"/>
        <family val="1"/>
        <charset val="128"/>
      </rPr>
      <t>２　【県外】</t>
    </r>
    <r>
      <rPr>
        <sz val="30"/>
        <color theme="1"/>
        <rFont val="ＭＳ Ｐ明朝"/>
        <family val="1"/>
        <charset val="128"/>
      </rPr>
      <t>令和４年度における羽咋市の社会動態人口（主要な異動地別）</t>
    </r>
    <rPh sb="3" eb="4">
      <t>ケン</t>
    </rPh>
    <rPh sb="4" eb="5">
      <t>ガイ</t>
    </rPh>
    <rPh sb="6" eb="8">
      <t>レイワ</t>
    </rPh>
    <rPh sb="9" eb="10">
      <t>ネン</t>
    </rPh>
    <rPh sb="10" eb="11">
      <t>ド</t>
    </rPh>
    <rPh sb="15" eb="18">
      <t>ハクイシ</t>
    </rPh>
    <rPh sb="19" eb="21">
      <t>シャカイ</t>
    </rPh>
    <rPh sb="21" eb="23">
      <t>ドウタイ</t>
    </rPh>
    <rPh sb="23" eb="25">
      <t>ジンコウ</t>
    </rPh>
    <rPh sb="26" eb="28">
      <t>シュヨウ</t>
    </rPh>
    <rPh sb="29" eb="31">
      <t>イドウ</t>
    </rPh>
    <rPh sb="31" eb="32">
      <t>チ</t>
    </rPh>
    <rPh sb="32" eb="33">
      <t>ベツ</t>
    </rPh>
    <phoneticPr fontId="2"/>
  </si>
  <si>
    <t>③埼玉県</t>
    <rPh sb="1" eb="4">
      <t>サイタマケン</t>
    </rPh>
    <phoneticPr fontId="2"/>
  </si>
  <si>
    <t>令和　３年</t>
    <rPh sb="0" eb="1">
      <t>レイ</t>
    </rPh>
    <rPh sb="1" eb="2">
      <t>ワ</t>
    </rPh>
    <phoneticPr fontId="3"/>
  </si>
  <si>
    <t>令和　４年</t>
    <rPh sb="0" eb="1">
      <t>レイ</t>
    </rPh>
    <rPh sb="1" eb="2">
      <t>ワ</t>
    </rPh>
    <phoneticPr fontId="3"/>
  </si>
  <si>
    <t>29~3</t>
    <phoneticPr fontId="2"/>
  </si>
  <si>
    <t>H29年～R3年の平均値</t>
    <rPh sb="3" eb="4">
      <t>ネン</t>
    </rPh>
    <rPh sb="7" eb="8">
      <t>ネン</t>
    </rPh>
    <rPh sb="9" eb="11">
      <t>ヘイキン</t>
    </rPh>
    <rPh sb="11" eb="12">
      <t>アタイ</t>
    </rPh>
    <phoneticPr fontId="2"/>
  </si>
  <si>
    <t>R4年4月～R5年3月まで</t>
    <rPh sb="2" eb="3">
      <t>ネン</t>
    </rPh>
    <rPh sb="4" eb="5">
      <t>ツキ</t>
    </rPh>
    <rPh sb="8" eb="9">
      <t>ネン</t>
    </rPh>
    <rPh sb="10" eb="11">
      <t>ツキ</t>
    </rPh>
    <phoneticPr fontId="2"/>
  </si>
  <si>
    <t>R1年</t>
    <rPh sb="2" eb="3">
      <t>ネン</t>
    </rPh>
    <phoneticPr fontId="2"/>
  </si>
  <si>
    <t>①福井県</t>
    <rPh sb="1" eb="4">
      <t>フクイケン</t>
    </rPh>
    <phoneticPr fontId="2"/>
  </si>
  <si>
    <t>②北海道</t>
    <rPh sb="1" eb="4">
      <t>ホッカイドウ</t>
    </rPh>
    <phoneticPr fontId="2"/>
  </si>
  <si>
    <t>③静岡県</t>
    <rPh sb="1" eb="4">
      <t>シズオカケン</t>
    </rPh>
    <phoneticPr fontId="2"/>
  </si>
  <si>
    <t>④栃木県</t>
    <rPh sb="1" eb="3">
      <t>トチギ</t>
    </rPh>
    <rPh sb="3" eb="4">
      <t>ケン</t>
    </rPh>
    <phoneticPr fontId="2"/>
  </si>
  <si>
    <t>①東京都</t>
    <rPh sb="1" eb="4">
      <t>トウキョウト</t>
    </rPh>
    <phoneticPr fontId="2"/>
  </si>
  <si>
    <t>②新潟県</t>
    <rPh sb="1" eb="4">
      <t>ニイガタケン</t>
    </rPh>
    <phoneticPr fontId="2"/>
  </si>
  <si>
    <t>④岐阜県</t>
    <rPh sb="1" eb="4">
      <t>ギフケン</t>
    </rPh>
    <phoneticPr fontId="2"/>
  </si>
  <si>
    <t>⑯富山県</t>
    <rPh sb="1" eb="4">
      <t>トヤマケン</t>
    </rPh>
    <phoneticPr fontId="2"/>
  </si>
  <si>
    <t>29～１</t>
    <phoneticPr fontId="2"/>
  </si>
  <si>
    <t>３年平均</t>
    <rPh sb="1" eb="4">
      <t>ネンヘイキン</t>
    </rPh>
    <phoneticPr fontId="2"/>
  </si>
  <si>
    <t>H29年～R1年の平均値</t>
    <rPh sb="3" eb="4">
      <t>ネン</t>
    </rPh>
    <rPh sb="7" eb="8">
      <t>ネン</t>
    </rPh>
    <rPh sb="9" eb="11">
      <t>ヘイキン</t>
    </rPh>
    <rPh sb="11" eb="12">
      <t>アタイ</t>
    </rPh>
    <phoneticPr fontId="2"/>
  </si>
  <si>
    <t>29~1</t>
    <phoneticPr fontId="2"/>
  </si>
  <si>
    <t>②埼玉県</t>
    <rPh sb="1" eb="4">
      <t>サイタマケン</t>
    </rPh>
    <phoneticPr fontId="2"/>
  </si>
  <si>
    <t>③新潟県</t>
    <rPh sb="1" eb="4">
      <t>ニイガタケン</t>
    </rPh>
    <phoneticPr fontId="2"/>
  </si>
  <si>
    <t>⑦羽咋市の社会動態の分析</t>
    <rPh sb="5" eb="7">
      <t>シャカイ</t>
    </rPh>
    <rPh sb="7" eb="9">
      <t>ドウタイ</t>
    </rPh>
    <rPh sb="10" eb="12">
      <t>ブンセキ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</si>
</sst>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3">
    <font>
      <sz val="11"/>
      <color theme="1"/>
      <name val="ＭＳ Ｐゴシック"/>
      <family val="2"/>
      <charset val="128"/>
      <scheme val="minor"/>
    </font>
    <font>
      <b/>
      <sz val="36"/>
      <color theme="1"/>
      <name val="ＭＳ Ｐゴシック"/>
      <family val="3"/>
      <charset val="128"/>
      <scheme val="minor"/>
    </font>
    <font>
      <sz val="6"/>
      <name val="ＭＳ Ｐゴシック"/>
      <family val="2"/>
      <charset val="128"/>
      <scheme val="minor"/>
    </font>
    <font>
      <sz val="6"/>
      <name val="ＭＳ Ｐゴシック"/>
      <family val="3"/>
      <charset val="128"/>
    </font>
    <font>
      <sz val="28"/>
      <color theme="1"/>
      <name val="ＭＳ Ｐ明朝"/>
      <family val="1"/>
      <charset val="128"/>
    </font>
    <font>
      <sz val="28"/>
      <color rgb="FFFF0000"/>
      <name val="ＭＳ Ｐ明朝"/>
      <family val="1"/>
      <charset val="128"/>
    </font>
    <font>
      <sz val="30"/>
      <color theme="1"/>
      <name val="ＭＳ Ｐ明朝"/>
      <family val="1"/>
      <charset val="128"/>
    </font>
    <font>
      <b/>
      <sz val="30"/>
      <color theme="1"/>
      <name val="ＭＳ Ｐ明朝"/>
      <family val="1"/>
      <charset val="128"/>
    </font>
    <font>
      <b/>
      <sz val="28"/>
      <color theme="1"/>
      <name val="ＭＳ Ｐ明朝"/>
      <family val="1"/>
      <charset val="128"/>
    </font>
    <font>
      <b/>
      <sz val="28"/>
      <color rgb="FFFF0000"/>
      <name val="ＭＳ Ｐ明朝"/>
      <family val="1"/>
      <charset val="128"/>
    </font>
    <font>
      <b/>
      <sz val="28"/>
      <color rgb="FFFF0000"/>
      <name val="ＭＳ Ｐゴシック"/>
      <family val="3"/>
      <charset val="128"/>
      <scheme val="major"/>
    </font>
    <font>
      <b/>
      <sz val="28"/>
      <color rgb="FFFF0000"/>
      <name val="ＭＳ Ｐゴシック"/>
      <family val="3"/>
      <charset val="128"/>
      <scheme val="minor"/>
    </font>
    <font>
      <b/>
      <sz val="28"/>
      <color theme="1"/>
      <name val="ＭＳ Ｐゴシック"/>
      <family val="3"/>
      <charset val="128"/>
      <scheme val="minor"/>
    </font>
    <font>
      <sz val="16"/>
      <color indexed="81"/>
      <name val="ＭＳ Ｐゴシック"/>
      <family val="3"/>
      <charset val="128"/>
    </font>
    <font>
      <b/>
      <sz val="28"/>
      <color theme="1"/>
      <name val="ＭＳ Ｐゴシック"/>
      <family val="3"/>
      <charset val="128"/>
      <scheme val="major"/>
    </font>
    <font>
      <b/>
      <sz val="18"/>
      <color indexed="81"/>
      <name val="ＭＳ Ｐゴシック"/>
      <family val="3"/>
      <charset val="128"/>
    </font>
    <font>
      <sz val="16"/>
      <color indexed="81"/>
      <name val="ＭＳ Ｐ明朝"/>
      <family val="1"/>
      <charset val="128"/>
    </font>
    <font>
      <sz val="18"/>
      <color indexed="81"/>
      <name val="ＭＳ Ｐ明朝"/>
      <family val="1"/>
      <charset val="128"/>
    </font>
    <font>
      <sz val="18"/>
      <color indexed="81"/>
      <name val="ＭＳ Ｐゴシック"/>
      <family val="3"/>
      <charset val="128"/>
    </font>
    <font>
      <b/>
      <sz val="18"/>
      <color indexed="81"/>
      <name val="ＭＳ Ｐゴシック"/>
      <family val="3"/>
      <charset val="128"/>
      <scheme val="minor"/>
    </font>
    <font>
      <b/>
      <sz val="18"/>
      <color indexed="81"/>
      <name val="ＭＳ Ｐゴシック"/>
      <family val="3"/>
      <charset val="128"/>
      <scheme val="major"/>
    </font>
    <font>
      <sz val="28"/>
      <name val="ＭＳ Ｐ明朝"/>
      <family val="1"/>
      <charset val="128"/>
    </font>
    <font>
      <sz val="10"/>
      <name val="ＭＳ 明朝"/>
      <family val="1"/>
      <charset val="128"/>
    </font>
    <font>
      <sz val="9"/>
      <name val="ＭＳ 明朝"/>
      <family val="1"/>
      <charset val="128"/>
    </font>
    <font>
      <sz val="11"/>
      <name val="ＭＳ 明朝"/>
      <family val="1"/>
      <charset val="128"/>
    </font>
    <font>
      <sz val="10"/>
      <color indexed="64"/>
      <name val="ＭＳ ゴシック"/>
      <family val="3"/>
      <charset val="128"/>
    </font>
    <font>
      <sz val="10"/>
      <color indexed="64"/>
      <name val="ＭＳ 明朝"/>
      <family val="1"/>
      <charset val="128"/>
    </font>
    <font>
      <b/>
      <sz val="10"/>
      <color indexed="64"/>
      <name val="ＭＳ ゴシック"/>
      <family val="3"/>
      <charset val="128"/>
    </font>
    <font>
      <b/>
      <sz val="10"/>
      <name val="ＭＳ ゴシック"/>
      <family val="3"/>
      <charset val="128"/>
    </font>
    <font>
      <b/>
      <sz val="11"/>
      <color theme="1"/>
      <name val="ＭＳ Ｐゴシック"/>
      <family val="3"/>
      <charset val="128"/>
      <scheme val="minor"/>
    </font>
    <font>
      <sz val="28"/>
      <name val="ＭＳ Ｐゴシック"/>
      <family val="3"/>
      <charset val="128"/>
      <scheme val="minor"/>
    </font>
    <font>
      <sz val="26"/>
      <color theme="1"/>
      <name val="ＭＳ Ｐ明朝"/>
      <family val="1"/>
      <charset val="128"/>
    </font>
    <font>
      <sz val="11"/>
      <color indexed="81"/>
      <name val="ＭＳ Ｐ明朝"/>
      <family val="1"/>
      <charset val="128"/>
    </font>
    <font>
      <sz val="9"/>
      <color indexed="81"/>
      <name val="ＭＳ Ｐ明朝"/>
      <family val="1"/>
      <charset val="128"/>
    </font>
    <font>
      <sz val="12"/>
      <color indexed="81"/>
      <name val="ＭＳ Ｐ明朝"/>
      <family val="1"/>
      <charset val="128"/>
    </font>
    <font>
      <b/>
      <sz val="16"/>
      <color indexed="81"/>
      <name val="ＭＳ Ｐ明朝"/>
      <family val="1"/>
      <charset val="128"/>
    </font>
    <font>
      <sz val="10"/>
      <name val="ＭＳ ゴシック"/>
      <family val="3"/>
      <charset val="128"/>
    </font>
    <font>
      <sz val="28"/>
      <color rgb="FFFF0000"/>
      <name val="ＭＳ Ｐゴシック"/>
      <family val="3"/>
      <charset val="128"/>
      <scheme val="minor"/>
    </font>
    <font>
      <sz val="9"/>
      <color theme="1"/>
      <name val="ＭＳ Ｐゴシック"/>
      <family val="2"/>
      <charset val="128"/>
      <scheme val="minor"/>
    </font>
    <font>
      <sz val="9"/>
      <color theme="1"/>
      <name val="ＭＳ Ｐ明朝"/>
      <family val="1"/>
      <charset val="128"/>
    </font>
    <font>
      <sz val="9"/>
      <color rgb="FFFF0000"/>
      <name val="ＭＳ Ｐ明朝"/>
      <family val="1"/>
      <charset val="128"/>
    </font>
    <font>
      <sz val="9"/>
      <color rgb="FFFF0000"/>
      <name val="ＭＳ Ｐゴシック"/>
      <family val="3"/>
      <charset val="128"/>
      <scheme val="minor"/>
    </font>
    <font>
      <sz val="16"/>
      <color indexed="81"/>
      <name val="MS P 明朝"/>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D1FF"/>
        <bgColor indexed="64"/>
      </patternFill>
    </fill>
    <fill>
      <patternFill patternType="solid">
        <fgColor rgb="FFDBCEFE"/>
        <bgColor indexed="64"/>
      </patternFill>
    </fill>
    <fill>
      <patternFill patternType="solid">
        <fgColor rgb="FFD1F9FB"/>
        <bgColor indexed="64"/>
      </patternFill>
    </fill>
    <fill>
      <patternFill patternType="solid">
        <fgColor theme="0" tint="-4.9989318521683403E-2"/>
        <bgColor indexed="64"/>
      </patternFill>
    </fill>
  </fills>
  <borders count="66">
    <border>
      <left/>
      <right/>
      <top/>
      <bottom/>
      <diagonal/>
    </border>
    <border>
      <left/>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top style="thin">
        <color indexed="64"/>
      </top>
      <bottom style="double">
        <color indexed="64"/>
      </bottom>
      <diagonal/>
    </border>
    <border>
      <left style="thin">
        <color auto="1"/>
      </left>
      <right/>
      <top style="double">
        <color indexed="64"/>
      </top>
      <bottom/>
      <diagonal/>
    </border>
    <border>
      <left style="thin">
        <color indexed="64"/>
      </left>
      <right style="thin">
        <color indexed="64"/>
      </right>
      <top style="thin">
        <color indexed="64"/>
      </top>
      <bottom style="medium">
        <color indexed="64"/>
      </bottom>
      <diagonal/>
    </border>
    <border>
      <left style="hair">
        <color indexed="64"/>
      </left>
      <right/>
      <top style="thin">
        <color auto="1"/>
      </top>
      <bottom/>
      <diagonal/>
    </border>
    <border>
      <left style="hair">
        <color indexed="64"/>
      </left>
      <right/>
      <top/>
      <bottom style="medium">
        <color indexed="64"/>
      </bottom>
      <diagonal/>
    </border>
    <border>
      <left style="hair">
        <color auto="1"/>
      </left>
      <right/>
      <top style="medium">
        <color indexed="64"/>
      </top>
      <bottom style="thin">
        <color indexed="64"/>
      </bottom>
      <diagonal/>
    </border>
    <border>
      <left/>
      <right style="thin">
        <color indexed="64"/>
      </right>
      <top style="medium">
        <color indexed="64"/>
      </top>
      <bottom style="thin">
        <color indexed="64"/>
      </bottom>
      <diagonal/>
    </border>
    <border>
      <left style="hair">
        <color auto="1"/>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style="thin">
        <color auto="1"/>
      </top>
      <bottom/>
      <diagonal/>
    </border>
    <border>
      <left/>
      <right style="hair">
        <color auto="1"/>
      </right>
      <top/>
      <bottom style="medium">
        <color indexed="64"/>
      </bottom>
      <diagonal/>
    </border>
    <border>
      <left style="thin">
        <color indexed="64"/>
      </left>
      <right/>
      <top style="medium">
        <color indexed="64"/>
      </top>
      <bottom style="thin">
        <color indexed="64"/>
      </bottom>
      <diagonal/>
    </border>
    <border>
      <left/>
      <right style="hair">
        <color auto="1"/>
      </right>
      <top style="medium">
        <color indexed="64"/>
      </top>
      <bottom style="thin">
        <color indexed="64"/>
      </bottom>
      <diagonal/>
    </border>
    <border>
      <left/>
      <right style="hair">
        <color auto="1"/>
      </right>
      <top style="thin">
        <color indexed="64"/>
      </top>
      <bottom style="double">
        <color indexed="64"/>
      </bottom>
      <diagonal/>
    </border>
    <border>
      <left/>
      <right style="hair">
        <color auto="1"/>
      </right>
      <top style="double">
        <color indexed="64"/>
      </top>
      <bottom/>
      <diagonal/>
    </border>
    <border>
      <left/>
      <right style="hair">
        <color auto="1"/>
      </right>
      <top style="thin">
        <color auto="1"/>
      </top>
      <bottom style="thin">
        <color auto="1"/>
      </bottom>
      <diagonal/>
    </border>
    <border>
      <left style="hair">
        <color auto="1"/>
      </left>
      <right/>
      <top style="double">
        <color indexed="64"/>
      </top>
      <bottom/>
      <diagonal/>
    </border>
    <border>
      <left/>
      <right style="thin">
        <color indexed="64"/>
      </right>
      <top style="double">
        <color indexed="64"/>
      </top>
      <bottom/>
      <diagonal/>
    </border>
    <border>
      <left style="hair">
        <color auto="1"/>
      </left>
      <right/>
      <top style="thin">
        <color auto="1"/>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hair">
        <color auto="1"/>
      </left>
      <right/>
      <top/>
      <bottom style="thin">
        <color indexed="64"/>
      </bottom>
      <diagonal/>
    </border>
    <border>
      <left style="thin">
        <color indexed="64"/>
      </left>
      <right style="thin">
        <color indexed="64"/>
      </right>
      <top/>
      <bottom/>
      <diagonal/>
    </border>
    <border>
      <left style="thin">
        <color indexed="64"/>
      </left>
      <right style="thin">
        <color auto="1"/>
      </right>
      <top style="thin">
        <color indexed="64"/>
      </top>
      <bottom style="hair">
        <color auto="1"/>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style="medium">
        <color indexed="64"/>
      </top>
      <bottom/>
      <diagonal/>
    </border>
    <border>
      <left/>
      <right style="hair">
        <color auto="1"/>
      </right>
      <top/>
      <bottom style="thin">
        <color indexed="64"/>
      </bottom>
      <diagonal/>
    </border>
    <border>
      <left/>
      <right/>
      <top style="thin">
        <color auto="1"/>
      </top>
      <bottom/>
      <diagonal/>
    </border>
  </borders>
  <cellStyleXfs count="1">
    <xf numFmtId="0" fontId="0" fillId="0" borderId="0">
      <alignment vertical="center"/>
    </xf>
  </cellStyleXfs>
  <cellXfs count="370">
    <xf numFmtId="0" fontId="0" fillId="0" borderId="0" xfId="0">
      <alignment vertical="center"/>
    </xf>
    <xf numFmtId="0" fontId="1"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Fill="1" applyBorder="1">
      <alignment vertical="center"/>
    </xf>
    <xf numFmtId="176" fontId="5" fillId="0" borderId="0" xfId="0" applyNumberFormat="1" applyFont="1" applyBorder="1">
      <alignment vertical="center"/>
    </xf>
    <xf numFmtId="0" fontId="4" fillId="0" borderId="0" xfId="0" applyFont="1" applyBorder="1" applyAlignment="1">
      <alignment horizontal="center" vertical="center" wrapText="1"/>
    </xf>
    <xf numFmtId="0" fontId="4" fillId="0" borderId="0" xfId="0" applyFont="1">
      <alignment vertical="center"/>
    </xf>
    <xf numFmtId="0" fontId="6" fillId="0" borderId="0" xfId="0" applyFont="1" applyAlignment="1">
      <alignment horizontal="left" vertical="center" shrinkToFit="1"/>
    </xf>
    <xf numFmtId="0" fontId="6" fillId="0" borderId="0" xfId="0" applyFont="1" applyBorder="1" applyAlignment="1">
      <alignment horizontal="left" vertical="center" shrinkToFit="1"/>
    </xf>
    <xf numFmtId="0" fontId="4" fillId="0" borderId="1" xfId="0" applyFont="1" applyBorder="1" applyAlignment="1">
      <alignment horizontal="center" vertical="center" wrapText="1"/>
    </xf>
    <xf numFmtId="0" fontId="4" fillId="0" borderId="1" xfId="0" applyFont="1" applyBorder="1" applyAlignment="1">
      <alignment horizontal="right" vertical="center"/>
    </xf>
    <xf numFmtId="0" fontId="4" fillId="0" borderId="0" xfId="0" applyFont="1" applyBorder="1" applyAlignment="1">
      <alignment horizontal="right" vertical="center" shrinkToFit="1"/>
    </xf>
    <xf numFmtId="0" fontId="8" fillId="0" borderId="0" xfId="0" applyFont="1" applyBorder="1">
      <alignment vertical="center"/>
    </xf>
    <xf numFmtId="0" fontId="4" fillId="0" borderId="0" xfId="0" applyFont="1" applyAlignment="1">
      <alignment vertical="center" wrapText="1"/>
    </xf>
    <xf numFmtId="176" fontId="9" fillId="0" borderId="0" xfId="0" applyNumberFormat="1" applyFont="1" applyBorder="1">
      <alignment vertical="center"/>
    </xf>
    <xf numFmtId="176" fontId="4" fillId="2" borderId="24" xfId="0" applyNumberFormat="1" applyFont="1" applyFill="1" applyBorder="1">
      <alignment vertical="center"/>
    </xf>
    <xf numFmtId="176" fontId="5" fillId="2" borderId="24" xfId="0" applyNumberFormat="1" applyFont="1" applyFill="1" applyBorder="1" applyAlignment="1">
      <alignment horizontal="right" vertical="center"/>
    </xf>
    <xf numFmtId="176" fontId="4" fillId="3" borderId="24" xfId="0" applyNumberFormat="1" applyFont="1" applyFill="1" applyBorder="1">
      <alignment vertical="center"/>
    </xf>
    <xf numFmtId="176" fontId="5" fillId="3" borderId="24" xfId="0" applyNumberFormat="1" applyFont="1" applyFill="1" applyBorder="1">
      <alignment vertical="center"/>
    </xf>
    <xf numFmtId="176" fontId="5" fillId="4" borderId="24" xfId="0" applyNumberFormat="1" applyFont="1" applyFill="1" applyBorder="1">
      <alignment vertical="center"/>
    </xf>
    <xf numFmtId="176" fontId="5" fillId="5" borderId="24" xfId="0" applyNumberFormat="1" applyFont="1" applyFill="1" applyBorder="1">
      <alignment vertical="center"/>
    </xf>
    <xf numFmtId="176" fontId="5" fillId="6" borderId="24" xfId="0" applyNumberFormat="1" applyFont="1" applyFill="1" applyBorder="1">
      <alignment vertical="center"/>
    </xf>
    <xf numFmtId="176" fontId="5" fillId="0" borderId="24" xfId="0" applyNumberFormat="1" applyFont="1" applyBorder="1">
      <alignment vertical="center"/>
    </xf>
    <xf numFmtId="0" fontId="4" fillId="0" borderId="0" xfId="0" applyFont="1" applyBorder="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center" vertical="center" shrinkToFit="1"/>
    </xf>
    <xf numFmtId="0" fontId="4" fillId="2" borderId="24" xfId="0" applyFont="1" applyFill="1" applyBorder="1" applyAlignment="1">
      <alignment horizontal="center" vertical="center"/>
    </xf>
    <xf numFmtId="0" fontId="4" fillId="3" borderId="24" xfId="0" applyFont="1" applyFill="1" applyBorder="1" applyAlignment="1">
      <alignment horizontal="center" vertical="center"/>
    </xf>
    <xf numFmtId="0" fontId="4" fillId="4" borderId="24" xfId="0" applyFont="1" applyFill="1" applyBorder="1" applyAlignment="1">
      <alignment horizontal="center" vertical="center"/>
    </xf>
    <xf numFmtId="0" fontId="4" fillId="5" borderId="24" xfId="0" applyFont="1" applyFill="1" applyBorder="1" applyAlignment="1">
      <alignment horizontal="center" vertical="center"/>
    </xf>
    <xf numFmtId="0" fontId="4" fillId="6" borderId="24" xfId="0" applyFont="1" applyFill="1" applyBorder="1" applyAlignment="1">
      <alignment horizontal="center" vertical="center"/>
    </xf>
    <xf numFmtId="0" fontId="4" fillId="0" borderId="0" xfId="0" applyFont="1" applyBorder="1" applyAlignment="1">
      <alignment horizontal="center" vertical="center"/>
    </xf>
    <xf numFmtId="0" fontId="4" fillId="0" borderId="6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0" fontId="12" fillId="0" borderId="0" xfId="0" applyFont="1" applyBorder="1">
      <alignment vertical="center"/>
    </xf>
    <xf numFmtId="0" fontId="11" fillId="0" borderId="0" xfId="0" applyFont="1" applyBorder="1">
      <alignment vertical="center"/>
    </xf>
    <xf numFmtId="0" fontId="10" fillId="0" borderId="0" xfId="0" applyFont="1" applyBorder="1">
      <alignment vertical="center"/>
    </xf>
    <xf numFmtId="0" fontId="4" fillId="0" borderId="60" xfId="0" applyFont="1" applyBorder="1" applyAlignment="1">
      <alignment vertical="center"/>
    </xf>
    <xf numFmtId="0" fontId="0" fillId="0" borderId="60" xfId="0" applyBorder="1" applyAlignment="1">
      <alignment vertical="center"/>
    </xf>
    <xf numFmtId="0" fontId="0" fillId="0" borderId="60" xfId="0" applyBorder="1" applyAlignment="1">
      <alignment horizontal="center" vertical="center"/>
    </xf>
    <xf numFmtId="0" fontId="12" fillId="0" borderId="60" xfId="0" applyFont="1" applyBorder="1">
      <alignment vertical="center"/>
    </xf>
    <xf numFmtId="0" fontId="11" fillId="0" borderId="60" xfId="0" applyFont="1" applyBorder="1">
      <alignment vertical="center"/>
    </xf>
    <xf numFmtId="0" fontId="4" fillId="0" borderId="60" xfId="0" applyFont="1" applyBorder="1">
      <alignment vertical="center"/>
    </xf>
    <xf numFmtId="176" fontId="11" fillId="0" borderId="24" xfId="0" applyNumberFormat="1" applyFont="1" applyBorder="1">
      <alignment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6" fillId="0" borderId="0" xfId="0" applyFont="1" applyAlignment="1">
      <alignment horizontal="left" vertical="center" shrinkToFit="1"/>
    </xf>
    <xf numFmtId="0" fontId="6" fillId="0" borderId="0" xfId="0" applyFont="1" applyBorder="1" applyAlignment="1">
      <alignment horizontal="left" vertical="center" shrinkToFit="1"/>
    </xf>
    <xf numFmtId="0" fontId="0" fillId="0" borderId="0" xfId="0"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0" fontId="4" fillId="0" borderId="60" xfId="0" applyFont="1" applyBorder="1" applyAlignment="1">
      <alignment horizontal="center" vertical="center"/>
    </xf>
    <xf numFmtId="0" fontId="4" fillId="0" borderId="24" xfId="0" applyFont="1" applyBorder="1" applyAlignment="1">
      <alignment horizontal="center" vertical="center" shrinkToFit="1"/>
    </xf>
    <xf numFmtId="0" fontId="4" fillId="5" borderId="24" xfId="0" applyFont="1" applyFill="1" applyBorder="1" applyAlignment="1">
      <alignment horizontal="center" vertical="center"/>
    </xf>
    <xf numFmtId="0" fontId="4" fillId="6" borderId="24" xfId="0" applyFont="1" applyFill="1" applyBorder="1" applyAlignment="1">
      <alignment horizontal="center" vertical="center"/>
    </xf>
    <xf numFmtId="0" fontId="4" fillId="3" borderId="24" xfId="0" applyFont="1" applyFill="1" applyBorder="1" applyAlignment="1">
      <alignment horizontal="center" vertical="center"/>
    </xf>
    <xf numFmtId="0" fontId="4" fillId="4" borderId="24" xfId="0" applyFont="1" applyFill="1" applyBorder="1" applyAlignment="1">
      <alignment horizontal="center" vertical="center"/>
    </xf>
    <xf numFmtId="0" fontId="4" fillId="2" borderId="24" xfId="0" applyFont="1" applyFill="1" applyBorder="1" applyAlignment="1">
      <alignment horizontal="center" vertical="center"/>
    </xf>
    <xf numFmtId="0" fontId="22" fillId="0" borderId="62" xfId="0" applyFont="1" applyBorder="1" applyAlignment="1">
      <alignment horizontal="distributed" vertical="center" shrinkToFit="1"/>
    </xf>
    <xf numFmtId="0" fontId="23" fillId="0" borderId="63" xfId="0" applyFont="1" applyBorder="1" applyAlignment="1">
      <alignment horizontal="distributed" vertical="center" justifyLastLine="1"/>
    </xf>
    <xf numFmtId="0" fontId="22" fillId="0" borderId="0" xfId="0" applyFont="1" applyBorder="1" applyAlignment="1">
      <alignment horizontal="distributed" vertical="center" shrinkToFit="1"/>
    </xf>
    <xf numFmtId="0" fontId="23" fillId="0" borderId="57" xfId="0" applyFont="1" applyBorder="1" applyAlignment="1">
      <alignment horizontal="distributed" vertical="center" justifyLastLine="1"/>
    </xf>
    <xf numFmtId="0" fontId="22" fillId="0" borderId="8" xfId="0" applyFont="1" applyBorder="1" applyAlignment="1">
      <alignment horizontal="distributed" vertical="center" shrinkToFit="1"/>
    </xf>
    <xf numFmtId="0" fontId="23" fillId="0" borderId="8" xfId="0" applyFont="1" applyBorder="1" applyAlignment="1">
      <alignment horizontal="distributed" vertical="center" justifyLastLine="1"/>
    </xf>
    <xf numFmtId="0" fontId="26" fillId="0" borderId="2" xfId="0" applyFont="1" applyBorder="1" applyAlignment="1">
      <alignment horizontal="center" vertical="center" shrinkToFit="1"/>
    </xf>
    <xf numFmtId="0" fontId="22" fillId="0" borderId="61"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right" vertical="center"/>
    </xf>
    <xf numFmtId="0" fontId="22" fillId="0" borderId="0" xfId="0" applyFont="1" applyBorder="1" applyAlignment="1">
      <alignment horizontal="center" vertical="center"/>
    </xf>
    <xf numFmtId="0" fontId="26" fillId="0" borderId="6" xfId="0" applyFont="1" applyBorder="1" applyAlignment="1">
      <alignment horizontal="center" vertical="center" shrinkToFit="1"/>
    </xf>
    <xf numFmtId="0" fontId="26" fillId="0" borderId="61" xfId="0" applyFont="1" applyBorder="1" applyAlignment="1">
      <alignment horizontal="center" vertical="center" shrinkToFit="1"/>
    </xf>
    <xf numFmtId="0" fontId="26" fillId="0" borderId="59" xfId="0" applyFont="1" applyBorder="1" applyAlignment="1">
      <alignment horizontal="center" vertical="center" shrinkToFit="1"/>
    </xf>
    <xf numFmtId="0" fontId="22" fillId="0" borderId="61"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center" vertical="center"/>
    </xf>
    <xf numFmtId="0" fontId="26" fillId="0" borderId="8" xfId="0" applyFont="1" applyBorder="1" applyAlignment="1">
      <alignment horizontal="center" vertical="center" shrinkToFit="1"/>
    </xf>
    <xf numFmtId="0" fontId="22" fillId="0" borderId="0" xfId="0" applyFont="1" applyFill="1" applyBorder="1" applyAlignment="1">
      <alignment horizontal="right" vertical="center"/>
    </xf>
    <xf numFmtId="0" fontId="27" fillId="0" borderId="61" xfId="0" applyFont="1" applyBorder="1" applyAlignment="1">
      <alignment horizontal="center" vertical="center" shrinkToFit="1"/>
    </xf>
    <xf numFmtId="0" fontId="28" fillId="0" borderId="61" xfId="0" applyFont="1" applyFill="1" applyBorder="1" applyAlignment="1">
      <alignment vertical="center"/>
    </xf>
    <xf numFmtId="0" fontId="28" fillId="0" borderId="0" xfId="0" applyFont="1" applyFill="1" applyBorder="1" applyAlignment="1">
      <alignment vertical="center"/>
    </xf>
    <xf numFmtId="0" fontId="28" fillId="0" borderId="0" xfId="0" applyFont="1" applyBorder="1" applyAlignment="1">
      <alignment horizontal="right" vertical="center"/>
    </xf>
    <xf numFmtId="0" fontId="28" fillId="0" borderId="0" xfId="0" applyFont="1" applyFill="1" applyBorder="1" applyAlignment="1">
      <alignment horizontal="center" vertical="center"/>
    </xf>
    <xf numFmtId="0" fontId="27" fillId="0" borderId="6" xfId="0" applyFont="1" applyBorder="1" applyAlignment="1">
      <alignment horizontal="center" vertical="center" shrinkToFit="1"/>
    </xf>
    <xf numFmtId="0" fontId="28" fillId="0" borderId="6" xfId="0" applyFont="1" applyFill="1" applyBorder="1" applyAlignment="1">
      <alignment vertical="center"/>
    </xf>
    <xf numFmtId="0" fontId="28" fillId="0" borderId="1" xfId="0" applyFont="1" applyFill="1" applyBorder="1" applyAlignment="1">
      <alignment vertical="center"/>
    </xf>
    <xf numFmtId="0" fontId="28" fillId="0" borderId="1" xfId="0" applyFont="1" applyFill="1" applyBorder="1" applyAlignment="1">
      <alignment horizontal="right" vertical="center"/>
    </xf>
    <xf numFmtId="0" fontId="28" fillId="0" borderId="1" xfId="0" applyFont="1" applyFill="1" applyBorder="1" applyAlignment="1">
      <alignment horizontal="center" vertical="center"/>
    </xf>
    <xf numFmtId="0" fontId="26" fillId="3" borderId="3" xfId="0" applyFont="1" applyFill="1" applyBorder="1" applyAlignment="1">
      <alignment horizontal="center" vertical="center" wrapText="1"/>
    </xf>
    <xf numFmtId="0" fontId="26" fillId="3" borderId="61" xfId="0" applyFont="1" applyFill="1" applyBorder="1" applyAlignment="1">
      <alignment horizontal="center" vertical="center" shrinkToFit="1"/>
    </xf>
    <xf numFmtId="0" fontId="22" fillId="3" borderId="61" xfId="0" applyFont="1" applyFill="1" applyBorder="1" applyAlignment="1">
      <alignment vertical="center"/>
    </xf>
    <xf numFmtId="0" fontId="22" fillId="3" borderId="0" xfId="0" applyFont="1" applyFill="1" applyBorder="1" applyAlignment="1">
      <alignment vertical="center"/>
    </xf>
    <xf numFmtId="0" fontId="22" fillId="3" borderId="0" xfId="0" applyFont="1" applyFill="1" applyBorder="1" applyAlignment="1">
      <alignment horizontal="right" vertical="center"/>
    </xf>
    <xf numFmtId="0" fontId="22" fillId="3" borderId="0" xfId="0" applyFont="1" applyFill="1" applyBorder="1" applyAlignment="1">
      <alignment horizontal="center" vertical="center"/>
    </xf>
    <xf numFmtId="0" fontId="0" fillId="3" borderId="0" xfId="0" applyFill="1">
      <alignment vertical="center"/>
    </xf>
    <xf numFmtId="0" fontId="29" fillId="7" borderId="24" xfId="0" applyFont="1" applyFill="1" applyBorder="1" applyAlignment="1">
      <alignment horizontal="center" vertical="center"/>
    </xf>
    <xf numFmtId="1" fontId="29" fillId="7" borderId="24" xfId="0" applyNumberFormat="1" applyFont="1" applyFill="1" applyBorder="1">
      <alignment vertical="center"/>
    </xf>
    <xf numFmtId="176" fontId="21" fillId="2" borderId="24" xfId="0" applyNumberFormat="1" applyFont="1" applyFill="1" applyBorder="1" applyAlignment="1">
      <alignment horizontal="right" vertical="center"/>
    </xf>
    <xf numFmtId="0" fontId="1" fillId="0" borderId="0" xfId="0" applyFont="1" applyAlignment="1">
      <alignment horizontal="left" vertical="center"/>
    </xf>
    <xf numFmtId="0" fontId="31" fillId="0" borderId="0" xfId="0" applyFont="1">
      <alignment vertical="center"/>
    </xf>
    <xf numFmtId="0" fontId="4" fillId="8" borderId="24" xfId="0" applyFont="1" applyFill="1" applyBorder="1" applyAlignment="1">
      <alignment horizontal="center" vertical="center"/>
    </xf>
    <xf numFmtId="176" fontId="5" fillId="8" borderId="24" xfId="0" applyNumberFormat="1" applyFont="1" applyFill="1" applyBorder="1">
      <alignment vertical="center"/>
    </xf>
    <xf numFmtId="176" fontId="30" fillId="8" borderId="24" xfId="0" applyNumberFormat="1" applyFont="1" applyFill="1" applyBorder="1">
      <alignment vertical="center"/>
    </xf>
    <xf numFmtId="0" fontId="6" fillId="0" borderId="0" xfId="0" applyFont="1" applyAlignment="1">
      <alignment horizontal="left" vertical="center" shrinkToFit="1"/>
    </xf>
    <xf numFmtId="0" fontId="6" fillId="0" borderId="0" xfId="0" applyFont="1" applyBorder="1" applyAlignment="1">
      <alignment horizontal="left" vertical="center" shrinkToFi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0" fontId="4" fillId="0" borderId="24" xfId="0" applyFont="1" applyBorder="1" applyAlignment="1">
      <alignment horizontal="center" vertical="center"/>
    </xf>
    <xf numFmtId="0" fontId="1" fillId="0" borderId="0" xfId="0" applyFont="1" applyAlignment="1">
      <alignment horizontal="left" vertical="center"/>
    </xf>
    <xf numFmtId="0" fontId="25" fillId="0" borderId="61" xfId="0" applyFont="1" applyBorder="1" applyAlignment="1">
      <alignment horizontal="center" vertical="center" shrinkToFit="1"/>
    </xf>
    <xf numFmtId="0" fontId="36" fillId="0" borderId="61" xfId="0" applyFont="1" applyFill="1" applyBorder="1" applyAlignment="1">
      <alignment vertical="center"/>
    </xf>
    <xf numFmtId="0" fontId="36" fillId="0" borderId="0" xfId="0" applyFont="1" applyFill="1" applyBorder="1" applyAlignment="1">
      <alignment vertical="center"/>
    </xf>
    <xf numFmtId="0" fontId="36" fillId="0" borderId="0" xfId="0" applyFont="1" applyBorder="1" applyAlignment="1">
      <alignment horizontal="right" vertical="center"/>
    </xf>
    <xf numFmtId="0" fontId="36" fillId="0" borderId="0" xfId="0" applyFont="1" applyFill="1" applyBorder="1" applyAlignment="1">
      <alignment horizontal="center" vertical="center"/>
    </xf>
    <xf numFmtId="0" fontId="0" fillId="0" borderId="0" xfId="0" applyFont="1">
      <alignment vertical="center"/>
    </xf>
    <xf numFmtId="0" fontId="25" fillId="0" borderId="6" xfId="0" applyFont="1" applyBorder="1" applyAlignment="1">
      <alignment horizontal="center" vertical="center" shrinkToFit="1"/>
    </xf>
    <xf numFmtId="0" fontId="36" fillId="0" borderId="6" xfId="0" applyFont="1" applyFill="1" applyBorder="1" applyAlignment="1">
      <alignment vertical="center"/>
    </xf>
    <xf numFmtId="0" fontId="36" fillId="0" borderId="1" xfId="0" applyFont="1" applyFill="1" applyBorder="1" applyAlignment="1">
      <alignment vertical="center"/>
    </xf>
    <xf numFmtId="0" fontId="36" fillId="0" borderId="1" xfId="0" applyFont="1" applyFill="1" applyBorder="1" applyAlignment="1">
      <alignment horizontal="right" vertical="center"/>
    </xf>
    <xf numFmtId="0" fontId="36" fillId="0" borderId="1" xfId="0" applyFont="1" applyFill="1" applyBorder="1" applyAlignment="1">
      <alignment horizontal="center" vertical="center"/>
    </xf>
    <xf numFmtId="176" fontId="37" fillId="8" borderId="24" xfId="0" applyNumberFormat="1" applyFont="1" applyFill="1" applyBorder="1">
      <alignment vertical="center"/>
    </xf>
    <xf numFmtId="0" fontId="6" fillId="0" borderId="0" xfId="0" applyFont="1" applyAlignment="1">
      <alignment horizontal="left" vertical="center" shrinkToFit="1"/>
    </xf>
    <xf numFmtId="0" fontId="6" fillId="0" borderId="0" xfId="0" applyFont="1" applyBorder="1" applyAlignment="1">
      <alignment horizontal="left" vertical="center" shrinkToFi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0" fontId="4" fillId="0" borderId="24" xfId="0"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left" vertical="center" shrinkToFit="1"/>
    </xf>
    <xf numFmtId="0" fontId="6" fillId="0" borderId="0" xfId="0" applyFont="1" applyBorder="1" applyAlignment="1">
      <alignment horizontal="left" vertical="center" shrinkToFi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0" fontId="4" fillId="0" borderId="24" xfId="0" applyFont="1" applyBorder="1" applyAlignment="1">
      <alignment horizontal="center" vertical="center"/>
    </xf>
    <xf numFmtId="0" fontId="1" fillId="0" borderId="0" xfId="0" applyFont="1" applyAlignment="1">
      <alignment horizontal="left" vertical="center"/>
    </xf>
    <xf numFmtId="0" fontId="0" fillId="3" borderId="0" xfId="0" applyFont="1" applyFill="1">
      <alignment vertical="center"/>
    </xf>
    <xf numFmtId="0" fontId="38" fillId="0" borderId="0" xfId="0" applyFont="1">
      <alignment vertical="center"/>
    </xf>
    <xf numFmtId="0" fontId="39" fillId="0" borderId="0" xfId="0" applyFont="1" applyBorder="1">
      <alignment vertical="center"/>
    </xf>
    <xf numFmtId="0" fontId="39" fillId="0" borderId="2" xfId="0" applyFont="1" applyBorder="1" applyAlignment="1">
      <alignment vertical="center"/>
    </xf>
    <xf numFmtId="0" fontId="39" fillId="0" borderId="3" xfId="0" applyFont="1" applyBorder="1" applyAlignment="1">
      <alignment vertical="center"/>
    </xf>
    <xf numFmtId="0" fontId="39" fillId="0" borderId="6" xfId="0" applyFont="1" applyBorder="1" applyAlignment="1">
      <alignment vertical="center"/>
    </xf>
    <xf numFmtId="0" fontId="39" fillId="0" borderId="7" xfId="0" applyFont="1" applyBorder="1" applyAlignment="1">
      <alignment vertical="center"/>
    </xf>
    <xf numFmtId="0" fontId="39" fillId="0" borderId="24" xfId="0" applyFont="1" applyBorder="1" applyAlignment="1">
      <alignment horizontal="center" vertical="center"/>
    </xf>
    <xf numFmtId="0" fontId="39" fillId="0" borderId="24" xfId="0" applyFont="1" applyBorder="1" applyAlignment="1">
      <alignment horizontal="center" vertical="center" shrinkToFit="1"/>
    </xf>
    <xf numFmtId="0" fontId="39" fillId="2" borderId="24" xfId="0" applyFont="1" applyFill="1" applyBorder="1" applyAlignment="1">
      <alignment horizontal="center" vertical="center"/>
    </xf>
    <xf numFmtId="176" fontId="39" fillId="2" borderId="24" xfId="0" applyNumberFormat="1" applyFont="1" applyFill="1" applyBorder="1">
      <alignment vertical="center"/>
    </xf>
    <xf numFmtId="176" fontId="40" fillId="2" borderId="24" xfId="0" applyNumberFormat="1" applyFont="1" applyFill="1" applyBorder="1" applyAlignment="1">
      <alignment horizontal="right" vertical="center"/>
    </xf>
    <xf numFmtId="0" fontId="39" fillId="3" borderId="24" xfId="0" applyFont="1" applyFill="1" applyBorder="1" applyAlignment="1">
      <alignment horizontal="center" vertical="center"/>
    </xf>
    <xf numFmtId="176" fontId="40" fillId="3" borderId="24" xfId="0" applyNumberFormat="1" applyFont="1" applyFill="1" applyBorder="1">
      <alignment vertical="center"/>
    </xf>
    <xf numFmtId="0" fontId="39" fillId="4" borderId="24" xfId="0" applyFont="1" applyFill="1" applyBorder="1" applyAlignment="1">
      <alignment horizontal="center" vertical="center"/>
    </xf>
    <xf numFmtId="176" fontId="40" fillId="4" borderId="24" xfId="0" applyNumberFormat="1" applyFont="1" applyFill="1" applyBorder="1">
      <alignment vertical="center"/>
    </xf>
    <xf numFmtId="0" fontId="39" fillId="5" borderId="24" xfId="0" applyFont="1" applyFill="1" applyBorder="1" applyAlignment="1">
      <alignment horizontal="center" vertical="center"/>
    </xf>
    <xf numFmtId="176" fontId="40" fillId="5" borderId="24" xfId="0" applyNumberFormat="1" applyFont="1" applyFill="1" applyBorder="1">
      <alignment vertical="center"/>
    </xf>
    <xf numFmtId="0" fontId="39" fillId="6" borderId="24" xfId="0" applyFont="1" applyFill="1" applyBorder="1" applyAlignment="1">
      <alignment horizontal="center" vertical="center"/>
    </xf>
    <xf numFmtId="176" fontId="40" fillId="6" borderId="24" xfId="0" applyNumberFormat="1" applyFont="1" applyFill="1" applyBorder="1">
      <alignment vertical="center"/>
    </xf>
    <xf numFmtId="0" fontId="39" fillId="8" borderId="24" xfId="0" applyFont="1" applyFill="1" applyBorder="1" applyAlignment="1">
      <alignment horizontal="center" vertical="center"/>
    </xf>
    <xf numFmtId="176" fontId="40" fillId="8" borderId="24" xfId="0" applyNumberFormat="1" applyFont="1" applyFill="1" applyBorder="1">
      <alignment vertical="center"/>
    </xf>
    <xf numFmtId="176" fontId="41" fillId="8" borderId="24" xfId="0" applyNumberFormat="1" applyFont="1" applyFill="1" applyBorder="1">
      <alignment vertical="center"/>
    </xf>
    <xf numFmtId="176" fontId="40" fillId="0" borderId="24" xfId="0" applyNumberFormat="1" applyFont="1" applyBorder="1">
      <alignment vertical="center"/>
    </xf>
    <xf numFmtId="176" fontId="4" fillId="0" borderId="24" xfId="0" applyNumberFormat="1" applyFont="1" applyBorder="1">
      <alignment vertical="center"/>
    </xf>
    <xf numFmtId="0" fontId="4" fillId="0" borderId="24" xfId="0" applyFont="1" applyFill="1" applyBorder="1" applyAlignment="1">
      <alignment horizontal="center" vertical="center"/>
    </xf>
    <xf numFmtId="176" fontId="4" fillId="0" borderId="24" xfId="0" applyNumberFormat="1" applyFont="1" applyFill="1" applyBorder="1">
      <alignment vertical="center"/>
    </xf>
    <xf numFmtId="176" fontId="5" fillId="0" borderId="24" xfId="0" applyNumberFormat="1" applyFont="1" applyFill="1" applyBorder="1" applyAlignment="1">
      <alignment horizontal="right" vertical="center"/>
    </xf>
    <xf numFmtId="176" fontId="5" fillId="0" borderId="24" xfId="0" applyNumberFormat="1" applyFont="1" applyFill="1" applyBorder="1">
      <alignment vertical="center"/>
    </xf>
    <xf numFmtId="1" fontId="38" fillId="0" borderId="0" xfId="0" applyNumberFormat="1" applyFont="1">
      <alignment vertical="center"/>
    </xf>
    <xf numFmtId="1" fontId="0" fillId="0" borderId="0" xfId="0" applyNumberFormat="1">
      <alignment vertical="center"/>
    </xf>
    <xf numFmtId="0" fontId="4" fillId="10" borderId="24" xfId="0" applyFont="1" applyFill="1" applyBorder="1" applyAlignment="1">
      <alignment horizontal="center" vertical="center"/>
    </xf>
    <xf numFmtId="0" fontId="4" fillId="10" borderId="24" xfId="0" applyFont="1" applyFill="1" applyBorder="1" applyAlignment="1">
      <alignment horizontal="center" vertical="center" shrinkToFit="1"/>
    </xf>
    <xf numFmtId="176" fontId="5" fillId="0" borderId="24" xfId="0" applyNumberFormat="1" applyFont="1" applyBorder="1" applyAlignment="1">
      <alignment horizontal="right" vertical="center"/>
    </xf>
    <xf numFmtId="0" fontId="4" fillId="0" borderId="24" xfId="0" applyFont="1" applyBorder="1" applyAlignment="1">
      <alignment horizontal="center" vertical="center"/>
    </xf>
    <xf numFmtId="0" fontId="4" fillId="0" borderId="22"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23" xfId="0" applyFont="1" applyBorder="1" applyAlignment="1">
      <alignment horizontal="center" vertical="center" shrinkToFit="1"/>
    </xf>
    <xf numFmtId="176" fontId="5" fillId="0" borderId="22" xfId="0" applyNumberFormat="1" applyFont="1" applyBorder="1" applyAlignment="1">
      <alignment horizontal="center" vertical="center" shrinkToFit="1"/>
    </xf>
    <xf numFmtId="176" fontId="5" fillId="0" borderId="23" xfId="0" applyNumberFormat="1" applyFont="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4" fillId="0" borderId="44"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0" xfId="0" applyFont="1" applyBorder="1" applyAlignment="1">
      <alignment horizontal="center" vertical="center"/>
    </xf>
    <xf numFmtId="0" fontId="0" fillId="0" borderId="0" xfId="0" applyBorder="1" applyAlignment="1">
      <alignment horizontal="center" vertical="center"/>
    </xf>
    <xf numFmtId="0" fontId="4" fillId="0" borderId="8" xfId="0" applyFont="1" applyBorder="1" applyAlignment="1">
      <alignment horizontal="center" vertical="center"/>
    </xf>
    <xf numFmtId="0" fontId="4" fillId="0" borderId="6" xfId="0" applyFont="1" applyFill="1" applyBorder="1" applyAlignment="1">
      <alignment horizontal="center" vertical="center" shrinkToFit="1"/>
    </xf>
    <xf numFmtId="0" fontId="4" fillId="0" borderId="64" xfId="0" applyFont="1" applyFill="1" applyBorder="1" applyAlignment="1">
      <alignment horizontal="center" vertical="center" shrinkToFit="1"/>
    </xf>
    <xf numFmtId="0" fontId="4" fillId="0" borderId="5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176" fontId="21" fillId="0" borderId="6" xfId="0" applyNumberFormat="1" applyFont="1" applyBorder="1" applyAlignment="1">
      <alignment horizontal="center" vertical="center" shrinkToFit="1"/>
    </xf>
    <xf numFmtId="176" fontId="21" fillId="0" borderId="7" xfId="0" applyNumberFormat="1" applyFont="1" applyBorder="1" applyAlignment="1">
      <alignment horizontal="center" vertical="center" shrinkToFit="1"/>
    </xf>
    <xf numFmtId="0" fontId="4" fillId="0" borderId="25" xfId="0" applyFont="1" applyBorder="1" applyAlignment="1">
      <alignment horizontal="center" vertical="center"/>
    </xf>
    <xf numFmtId="176" fontId="21" fillId="0" borderId="22" xfId="0" applyNumberFormat="1" applyFont="1" applyBorder="1" applyAlignment="1">
      <alignment horizontal="center" vertical="center" shrinkToFit="1"/>
    </xf>
    <xf numFmtId="176" fontId="21" fillId="0" borderId="23" xfId="0" applyNumberFormat="1" applyFont="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45" xfId="0" applyFont="1" applyBorder="1" applyAlignment="1">
      <alignment horizontal="center" vertical="center" shrinkToFit="1"/>
    </xf>
    <xf numFmtId="0" fontId="4" fillId="0" borderId="46" xfId="0" applyFont="1" applyBorder="1" applyAlignment="1">
      <alignment horizontal="center" vertical="center" shrinkToFit="1"/>
    </xf>
    <xf numFmtId="0" fontId="4" fillId="10" borderId="8" xfId="0" applyFont="1" applyFill="1" applyBorder="1" applyAlignment="1">
      <alignment horizontal="center" vertical="center" wrapText="1"/>
    </xf>
    <xf numFmtId="0" fontId="4" fillId="10" borderId="28" xfId="0" applyFont="1" applyFill="1" applyBorder="1" applyAlignment="1">
      <alignment horizontal="center" vertical="center" wrapText="1"/>
    </xf>
    <xf numFmtId="0" fontId="4" fillId="10" borderId="27" xfId="0" applyFont="1" applyFill="1" applyBorder="1" applyAlignment="1">
      <alignment horizontal="center" vertical="center" shrinkToFit="1"/>
    </xf>
    <xf numFmtId="0" fontId="4" fillId="10" borderId="40" xfId="0" applyFont="1" applyFill="1" applyBorder="1" applyAlignment="1">
      <alignment horizontal="center" vertical="center" shrinkToFit="1"/>
    </xf>
    <xf numFmtId="0" fontId="4" fillId="10" borderId="4" xfId="0" applyFont="1" applyFill="1" applyBorder="1" applyAlignment="1">
      <alignment horizontal="center" vertical="center" shrinkToFit="1"/>
    </xf>
    <xf numFmtId="0" fontId="4" fillId="10" borderId="36" xfId="0" applyFont="1" applyFill="1" applyBorder="1" applyAlignment="1">
      <alignment horizontal="center" vertical="center" shrinkToFit="1"/>
    </xf>
    <xf numFmtId="0" fontId="4" fillId="10" borderId="42" xfId="0" applyFont="1" applyFill="1" applyBorder="1" applyAlignment="1">
      <alignment horizontal="center" vertical="center" shrinkToFit="1"/>
    </xf>
    <xf numFmtId="0" fontId="4" fillId="10" borderId="43" xfId="0" applyFont="1" applyFill="1" applyBorder="1" applyAlignment="1">
      <alignment horizontal="center" vertical="center" shrinkToFit="1"/>
    </xf>
    <xf numFmtId="0" fontId="4" fillId="10" borderId="30" xfId="0" applyFont="1" applyFill="1" applyBorder="1" applyAlignment="1">
      <alignment horizontal="center" vertical="center" shrinkToFit="1"/>
    </xf>
    <xf numFmtId="0" fontId="4" fillId="10" borderId="5" xfId="0" applyFont="1" applyFill="1" applyBorder="1" applyAlignment="1">
      <alignment horizontal="center" vertical="center" shrinkToFit="1"/>
    </xf>
    <xf numFmtId="0" fontId="4" fillId="0" borderId="5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48" xfId="0" applyFont="1" applyFill="1" applyBorder="1" applyAlignment="1">
      <alignment horizontal="center" vertical="center"/>
    </xf>
    <xf numFmtId="176" fontId="4" fillId="0" borderId="19" xfId="0" applyNumberFormat="1" applyFont="1" applyBorder="1" applyAlignment="1">
      <alignment horizontal="center" vertical="center"/>
    </xf>
    <xf numFmtId="0" fontId="6" fillId="0" borderId="0" xfId="0" applyFont="1" applyAlignment="1">
      <alignment horizontal="left" vertical="center" wrapText="1" shrinkToFit="1"/>
    </xf>
    <xf numFmtId="0" fontId="6" fillId="0" borderId="0" xfId="0" applyFont="1" applyBorder="1" applyAlignment="1">
      <alignment horizontal="left" vertical="center" wrapText="1"/>
    </xf>
    <xf numFmtId="0" fontId="4" fillId="10" borderId="24" xfId="0" applyFont="1" applyFill="1" applyBorder="1" applyAlignment="1">
      <alignment horizontal="center" vertical="center" wrapText="1"/>
    </xf>
    <xf numFmtId="0" fontId="4" fillId="10" borderId="2" xfId="0" applyFont="1" applyFill="1" applyBorder="1" applyAlignment="1">
      <alignment horizontal="center" vertical="center" shrinkToFit="1"/>
    </xf>
    <xf numFmtId="0" fontId="4" fillId="10" borderId="35" xfId="0" applyFont="1" applyFill="1" applyBorder="1" applyAlignment="1">
      <alignment horizontal="center" vertical="center" shrinkToFit="1"/>
    </xf>
    <xf numFmtId="0" fontId="4" fillId="10" borderId="29" xfId="0" applyFont="1" applyFill="1" applyBorder="1" applyAlignment="1">
      <alignment horizontal="center" vertical="center" shrinkToFit="1"/>
    </xf>
    <xf numFmtId="0" fontId="4" fillId="10" borderId="3" xfId="0" applyFont="1" applyFill="1" applyBorder="1" applyAlignment="1">
      <alignment horizontal="center" vertical="center" shrinkToFit="1"/>
    </xf>
    <xf numFmtId="0" fontId="4" fillId="0" borderId="61" xfId="0" applyFont="1" applyBorder="1" applyAlignment="1">
      <alignment horizontal="center" vertical="center"/>
    </xf>
    <xf numFmtId="0" fontId="4" fillId="0" borderId="0" xfId="0" applyFont="1" applyBorder="1" applyAlignment="1">
      <alignment vertical="center"/>
    </xf>
    <xf numFmtId="0" fontId="0" fillId="0" borderId="0" xfId="0" applyBorder="1" applyAlignment="1">
      <alignment vertical="center"/>
    </xf>
    <xf numFmtId="0" fontId="4" fillId="0" borderId="20" xfId="0" applyFont="1" applyBorder="1" applyAlignment="1">
      <alignment horizontal="center" vertical="center" wrapTex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47" xfId="0" applyFont="1" applyFill="1" applyBorder="1" applyAlignment="1">
      <alignment horizontal="center" vertical="center"/>
    </xf>
    <xf numFmtId="176" fontId="4" fillId="0" borderId="15" xfId="0" applyNumberFormat="1" applyFont="1" applyBorder="1" applyAlignment="1">
      <alignment horizontal="center" vertical="center"/>
    </xf>
    <xf numFmtId="176" fontId="5" fillId="0" borderId="15" xfId="0" applyNumberFormat="1" applyFont="1" applyBorder="1" applyAlignment="1">
      <alignment horizontal="center" vertical="center"/>
    </xf>
    <xf numFmtId="0" fontId="4" fillId="9" borderId="54" xfId="0" applyFont="1" applyFill="1" applyBorder="1" applyAlignment="1">
      <alignment horizontal="center" vertical="center"/>
    </xf>
    <xf numFmtId="0" fontId="4" fillId="9" borderId="47" xfId="0" applyFont="1" applyFill="1" applyBorder="1" applyAlignment="1">
      <alignment horizontal="center" vertical="center"/>
    </xf>
    <xf numFmtId="0" fontId="4" fillId="7" borderId="51" xfId="0" applyFont="1" applyFill="1" applyBorder="1" applyAlignment="1">
      <alignment horizontal="center" vertical="center"/>
    </xf>
    <xf numFmtId="0" fontId="4" fillId="7" borderId="1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1" xfId="0" applyFont="1" applyFill="1" applyBorder="1" applyAlignment="1">
      <alignment horizontal="center" vertical="center"/>
    </xf>
    <xf numFmtId="0" fontId="4" fillId="9" borderId="52" xfId="0" applyFont="1" applyFill="1" applyBorder="1" applyAlignment="1">
      <alignment horizontal="center" vertical="center"/>
    </xf>
    <xf numFmtId="0" fontId="4" fillId="9" borderId="53" xfId="0" applyFont="1" applyFill="1" applyBorder="1" applyAlignment="1">
      <alignment horizontal="center" vertical="center"/>
    </xf>
    <xf numFmtId="176" fontId="5" fillId="0" borderId="58" xfId="0" applyNumberFormat="1" applyFont="1" applyBorder="1" applyAlignment="1">
      <alignment horizontal="center" vertical="center"/>
    </xf>
    <xf numFmtId="176" fontId="5" fillId="0" borderId="50" xfId="0" applyNumberFormat="1" applyFont="1" applyBorder="1" applyAlignment="1">
      <alignment horizontal="center" vertical="center"/>
    </xf>
    <xf numFmtId="176" fontId="5" fillId="0" borderId="47" xfId="0" applyNumberFormat="1" applyFont="1" applyBorder="1" applyAlignment="1">
      <alignment horizontal="center" vertical="center"/>
    </xf>
    <xf numFmtId="0" fontId="4" fillId="7" borderId="50" xfId="0" applyFont="1" applyFill="1" applyBorder="1" applyAlignment="1">
      <alignment horizontal="center" vertical="center"/>
    </xf>
    <xf numFmtId="0" fontId="4" fillId="7" borderId="14" xfId="0" applyFont="1" applyFill="1" applyBorder="1" applyAlignment="1">
      <alignment horizontal="center" vertical="center"/>
    </xf>
    <xf numFmtId="176" fontId="4" fillId="0" borderId="50" xfId="0" applyNumberFormat="1" applyFont="1" applyBorder="1" applyAlignment="1">
      <alignment horizontal="center" vertical="center"/>
    </xf>
    <xf numFmtId="176" fontId="4" fillId="0" borderId="47" xfId="0" applyNumberFormat="1" applyFont="1" applyBorder="1" applyAlignment="1">
      <alignment horizontal="center" vertical="center"/>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0" fontId="4" fillId="10" borderId="37" xfId="0" applyFont="1" applyFill="1" applyBorder="1" applyAlignment="1">
      <alignment horizontal="center" vertical="center"/>
    </xf>
    <xf numFmtId="0" fontId="4" fillId="10" borderId="38" xfId="0" applyFont="1" applyFill="1" applyBorder="1" applyAlignment="1">
      <alignment horizontal="center" vertical="center"/>
    </xf>
    <xf numFmtId="0" fontId="4" fillId="10" borderId="56" xfId="0" applyFont="1" applyFill="1" applyBorder="1" applyAlignment="1">
      <alignment horizontal="center" vertical="center"/>
    </xf>
    <xf numFmtId="176" fontId="5" fillId="10" borderId="57" xfId="0" applyNumberFormat="1" applyFont="1" applyFill="1" applyBorder="1" applyAlignment="1">
      <alignment horizontal="center" vertical="center"/>
    </xf>
    <xf numFmtId="0" fontId="4" fillId="0" borderId="9" xfId="0" applyFont="1" applyBorder="1" applyAlignment="1">
      <alignment horizontal="center" vertical="center" wrapText="1"/>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176" fontId="4" fillId="0" borderId="58" xfId="0" applyNumberFormat="1" applyFont="1" applyBorder="1" applyAlignment="1">
      <alignment horizontal="center" vertical="center"/>
    </xf>
    <xf numFmtId="0" fontId="6" fillId="0" borderId="0" xfId="0" applyFont="1" applyAlignment="1">
      <alignment horizontal="left" vertical="center" shrinkToFit="1"/>
    </xf>
    <xf numFmtId="0" fontId="6" fillId="0" borderId="0" xfId="0" applyFont="1" applyBorder="1" applyAlignment="1">
      <alignment horizontal="left" vertical="center" shrinkToFi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56" xfId="0" applyFont="1" applyBorder="1" applyAlignment="1">
      <alignment horizontal="center" vertical="center"/>
    </xf>
    <xf numFmtId="176" fontId="5" fillId="0" borderId="57" xfId="0" applyNumberFormat="1" applyFont="1" applyBorder="1" applyAlignment="1">
      <alignment horizontal="center" vertical="center"/>
    </xf>
    <xf numFmtId="0" fontId="4" fillId="0" borderId="65" xfId="0" applyFont="1" applyBorder="1" applyAlignment="1">
      <alignment horizontal="center" vertical="center"/>
    </xf>
    <xf numFmtId="0" fontId="4" fillId="0" borderId="1" xfId="0" applyFont="1" applyBorder="1" applyAlignment="1">
      <alignment horizontal="center" vertical="center"/>
    </xf>
    <xf numFmtId="176" fontId="5" fillId="0" borderId="59"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21" fillId="0" borderId="50" xfId="0" applyNumberFormat="1" applyFont="1" applyBorder="1" applyAlignment="1">
      <alignment horizontal="center" vertical="center"/>
    </xf>
    <xf numFmtId="176" fontId="21" fillId="0" borderId="47" xfId="0" applyNumberFormat="1" applyFont="1" applyBorder="1" applyAlignment="1">
      <alignment horizontal="center" vertical="center"/>
    </xf>
    <xf numFmtId="176" fontId="21" fillId="0" borderId="58"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14" xfId="0" applyFont="1" applyFill="1" applyBorder="1" applyAlignment="1">
      <alignment horizontal="center" vertical="center"/>
    </xf>
    <xf numFmtId="0" fontId="4" fillId="7" borderId="54" xfId="0" applyFont="1" applyFill="1" applyBorder="1" applyAlignment="1">
      <alignment horizontal="center" vertical="center"/>
    </xf>
    <xf numFmtId="0" fontId="4" fillId="7" borderId="47" xfId="0" applyFont="1" applyFill="1" applyBorder="1" applyAlignment="1">
      <alignment horizontal="center" vertical="center"/>
    </xf>
    <xf numFmtId="176" fontId="21" fillId="0" borderId="15" xfId="0" applyNumberFormat="1" applyFont="1" applyBorder="1" applyAlignment="1">
      <alignment horizontal="center" vertical="center"/>
    </xf>
    <xf numFmtId="0" fontId="4" fillId="4" borderId="51" xfId="0" applyFont="1" applyFill="1" applyBorder="1" applyAlignment="1">
      <alignment horizontal="center" vertical="center"/>
    </xf>
    <xf numFmtId="0" fontId="4" fillId="4" borderId="18" xfId="0" applyFont="1" applyFill="1" applyBorder="1" applyAlignment="1">
      <alignment horizontal="center" vertical="center"/>
    </xf>
    <xf numFmtId="176" fontId="21" fillId="0" borderId="19" xfId="0" applyNumberFormat="1" applyFont="1" applyBorder="1" applyAlignment="1">
      <alignment horizontal="center" vertical="center"/>
    </xf>
    <xf numFmtId="0" fontId="4" fillId="7" borderId="52" xfId="0" applyFont="1" applyFill="1" applyBorder="1" applyAlignment="1">
      <alignment horizontal="center" vertical="center"/>
    </xf>
    <xf numFmtId="0" fontId="4" fillId="7" borderId="53" xfId="0" applyFont="1" applyFill="1" applyBorder="1" applyAlignment="1">
      <alignment horizontal="center" vertical="center"/>
    </xf>
    <xf numFmtId="176" fontId="5" fillId="0" borderId="19" xfId="0" applyNumberFormat="1" applyFont="1" applyBorder="1" applyAlignment="1">
      <alignment horizontal="center" vertical="center"/>
    </xf>
    <xf numFmtId="0" fontId="4" fillId="0" borderId="24" xfId="0" applyFont="1" applyBorder="1" applyAlignment="1">
      <alignment horizontal="center" vertical="center" wrapText="1"/>
    </xf>
    <xf numFmtId="0" fontId="4" fillId="0" borderId="28" xfId="0" applyFont="1" applyBorder="1" applyAlignment="1">
      <alignment horizontal="center" vertical="center" wrapText="1"/>
    </xf>
    <xf numFmtId="0" fontId="4" fillId="4" borderId="37" xfId="0" applyFont="1" applyFill="1" applyBorder="1" applyAlignment="1">
      <alignment horizontal="center" vertical="center" shrinkToFit="1"/>
    </xf>
    <xf numFmtId="0" fontId="4" fillId="4" borderId="38" xfId="0" applyFont="1" applyFill="1" applyBorder="1" applyAlignment="1">
      <alignment horizontal="center" vertical="center" shrinkToFi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4" borderId="26" xfId="0" applyFont="1" applyFill="1" applyBorder="1" applyAlignment="1">
      <alignment horizontal="center" vertical="center" shrinkToFit="1"/>
    </xf>
    <xf numFmtId="0" fontId="4" fillId="4" borderId="39" xfId="0" applyFont="1" applyFill="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8" xfId="0" applyFont="1" applyBorder="1" applyAlignment="1">
      <alignment horizontal="center" vertical="center" wrapText="1"/>
    </xf>
    <xf numFmtId="0" fontId="4" fillId="0" borderId="27"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7" borderId="31" xfId="0" applyFont="1" applyFill="1" applyBorder="1" applyAlignment="1">
      <alignment horizontal="center" vertical="center" shrinkToFit="1"/>
    </xf>
    <xf numFmtId="0" fontId="4" fillId="7" borderId="32" xfId="0" applyFont="1" applyFill="1" applyBorder="1" applyAlignment="1">
      <alignment horizontal="center" vertical="center" shrinkToFit="1"/>
    </xf>
    <xf numFmtId="176" fontId="5" fillId="0" borderId="37" xfId="0" applyNumberFormat="1" applyFont="1" applyBorder="1" applyAlignment="1">
      <alignment horizontal="center" vertical="center" shrinkToFit="1"/>
    </xf>
    <xf numFmtId="176" fontId="5" fillId="0" borderId="32" xfId="0" applyNumberFormat="1" applyFont="1" applyBorder="1" applyAlignment="1">
      <alignment horizontal="center" vertical="center" shrinkToFit="1"/>
    </xf>
    <xf numFmtId="0" fontId="4" fillId="7" borderId="44" xfId="0" applyFont="1" applyFill="1" applyBorder="1" applyAlignment="1">
      <alignment horizontal="center" vertical="center" shrinkToFit="1"/>
    </xf>
    <xf numFmtId="0" fontId="4" fillId="7" borderId="23" xfId="0" applyFont="1" applyFill="1" applyBorder="1" applyAlignment="1">
      <alignment horizontal="center" vertical="center" shrinkToFit="1"/>
    </xf>
    <xf numFmtId="0" fontId="4" fillId="4" borderId="22" xfId="0" applyFont="1" applyFill="1" applyBorder="1" applyAlignment="1">
      <alignment horizontal="center" vertical="center" shrinkToFit="1"/>
    </xf>
    <xf numFmtId="0" fontId="4" fillId="4" borderId="41" xfId="0" applyFont="1" applyFill="1" applyBorder="1" applyAlignment="1">
      <alignment horizontal="center" vertical="center" shrinkToFit="1"/>
    </xf>
    <xf numFmtId="0" fontId="4" fillId="7" borderId="55" xfId="0" applyFont="1" applyFill="1" applyBorder="1" applyAlignment="1">
      <alignment horizontal="center" vertical="center"/>
    </xf>
    <xf numFmtId="0" fontId="4" fillId="7" borderId="48" xfId="0" applyFont="1" applyFill="1" applyBorder="1" applyAlignment="1">
      <alignment horizontal="center" vertical="center"/>
    </xf>
    <xf numFmtId="0" fontId="1" fillId="0" borderId="0" xfId="0" applyFont="1" applyAlignment="1">
      <alignment horizontal="left" vertical="center"/>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39" fillId="0" borderId="24" xfId="0" applyFont="1" applyBorder="1" applyAlignment="1">
      <alignment horizontal="center" vertical="center"/>
    </xf>
    <xf numFmtId="176" fontId="40" fillId="0" borderId="24" xfId="0" applyNumberFormat="1" applyFont="1" applyBorder="1" applyAlignment="1">
      <alignment horizontal="right" vertical="center"/>
    </xf>
    <xf numFmtId="0" fontId="23" fillId="0" borderId="45" xfId="0" applyFont="1" applyBorder="1" applyAlignment="1">
      <alignment horizontal="center" vertical="center" wrapText="1" justifyLastLine="1"/>
    </xf>
    <xf numFmtId="0" fontId="23" fillId="0" borderId="46" xfId="0" applyFont="1" applyBorder="1" applyAlignment="1">
      <alignment horizontal="center" vertical="center" wrapText="1" justifyLastLine="1"/>
    </xf>
    <xf numFmtId="0" fontId="23" fillId="0" borderId="61" xfId="0" applyFont="1" applyBorder="1" applyAlignment="1">
      <alignment horizontal="center" vertical="center" wrapText="1" justifyLastLine="1"/>
    </xf>
    <xf numFmtId="0" fontId="23" fillId="0" borderId="60" xfId="0" applyFont="1" applyBorder="1" applyAlignment="1">
      <alignment horizontal="center" vertical="center" wrapText="1" justifyLastLine="1"/>
    </xf>
    <xf numFmtId="0" fontId="23" fillId="0" borderId="6" xfId="0" applyFont="1" applyBorder="1" applyAlignment="1">
      <alignment horizontal="center" vertical="center" wrapText="1" justifyLastLine="1"/>
    </xf>
    <xf numFmtId="0" fontId="23" fillId="0" borderId="7" xfId="0" applyFont="1" applyBorder="1" applyAlignment="1">
      <alignment horizontal="center" vertical="center" wrapText="1" justifyLastLine="1"/>
    </xf>
    <xf numFmtId="0" fontId="23" fillId="0" borderId="62" xfId="0" applyFont="1" applyBorder="1" applyAlignment="1">
      <alignment horizontal="center" vertical="center" wrapText="1" justifyLastLine="1"/>
    </xf>
    <xf numFmtId="0" fontId="23" fillId="0" borderId="0" xfId="0" applyFont="1" applyBorder="1" applyAlignment="1">
      <alignment horizontal="center" vertical="center" wrapText="1" justifyLastLine="1"/>
    </xf>
    <xf numFmtId="0" fontId="23" fillId="0" borderId="1" xfId="0" applyFont="1" applyBorder="1" applyAlignment="1">
      <alignment horizontal="center" vertical="center" wrapText="1" justifyLastLine="1"/>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2"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2" fillId="0" borderId="46" xfId="0" applyFont="1" applyBorder="1" applyAlignment="1">
      <alignment horizontal="distributed" vertical="center" wrapText="1" justifyLastLine="1"/>
    </xf>
    <xf numFmtId="0" fontId="24" fillId="0" borderId="60" xfId="0" applyFont="1" applyBorder="1" applyAlignment="1">
      <alignment horizontal="distributed" vertical="center" wrapText="1" justifyLastLine="1"/>
    </xf>
    <xf numFmtId="0" fontId="24" fillId="0" borderId="7" xfId="0" applyFont="1" applyBorder="1" applyAlignment="1">
      <alignment horizontal="distributed" vertical="center" wrapText="1" justifyLastLine="1"/>
    </xf>
    <xf numFmtId="0" fontId="23" fillId="0" borderId="63" xfId="0" applyFont="1" applyBorder="1" applyAlignment="1">
      <alignment horizontal="center" vertical="center" wrapText="1" justifyLastLine="1"/>
    </xf>
    <xf numFmtId="0" fontId="23" fillId="0" borderId="57" xfId="0" applyFont="1" applyBorder="1" applyAlignment="1">
      <alignment horizontal="center" vertical="center" justifyLastLine="1"/>
    </xf>
    <xf numFmtId="0" fontId="23" fillId="0" borderId="8" xfId="0" applyFont="1" applyBorder="1" applyAlignment="1">
      <alignment horizontal="center" vertical="center" justifyLastLine="1"/>
    </xf>
    <xf numFmtId="0" fontId="23" fillId="0" borderId="57" xfId="0" applyFont="1" applyBorder="1" applyAlignment="1">
      <alignment horizontal="center" vertical="center" wrapText="1" justifyLastLine="1"/>
    </xf>
    <xf numFmtId="0" fontId="23" fillId="0" borderId="8" xfId="0" applyFont="1" applyBorder="1" applyAlignment="1">
      <alignment horizontal="center" vertical="center" wrapText="1" justifyLastLine="1"/>
    </xf>
    <xf numFmtId="0" fontId="23" fillId="0" borderId="45" xfId="0" applyFont="1" applyBorder="1" applyAlignment="1">
      <alignment horizontal="distributed" vertical="center" wrapText="1"/>
    </xf>
    <xf numFmtId="0" fontId="24" fillId="0" borderId="61" xfId="0" applyFont="1" applyBorder="1" applyAlignment="1">
      <alignment horizontal="distributed" vertical="center" wrapText="1"/>
    </xf>
    <xf numFmtId="0" fontId="24" fillId="0" borderId="6" xfId="0" applyFont="1" applyBorder="1" applyAlignment="1">
      <alignment horizontal="distributed" vertical="center" wrapText="1"/>
    </xf>
  </cellXfs>
  <cellStyles count="1">
    <cellStyle name="標準" xfId="0" builtinId="0"/>
  </cellStyles>
  <dxfs count="0"/>
  <tableStyles count="0" defaultTableStyle="TableStyleMedium2" defaultPivotStyle="PivotStyleLight16"/>
  <colors>
    <mruColors>
      <color rgb="FFD1F9FB"/>
      <color rgb="FFFFD1FF"/>
      <color rgb="FFE5CDFF"/>
      <color rgb="FFDBCEFE"/>
      <color rgb="FFE1CDFF"/>
      <color rgb="FFCCCCFF"/>
      <color rgb="FFFF7575"/>
      <color rgb="FFFF9999"/>
      <color rgb="FFFFF3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ＭＳ Ｐ明朝" panose="02020600040205080304" pitchFamily="18" charset="-128"/>
                <a:ea typeface="ＭＳ Ｐ明朝" panose="02020600040205080304" pitchFamily="18" charset="-128"/>
                <a:cs typeface="+mn-cs"/>
              </a:defRPr>
            </a:pPr>
            <a:r>
              <a:rPr lang="ja-JP" altLang="en-US" sz="3200" b="1">
                <a:latin typeface="ＭＳ Ｐ明朝" panose="02020600040205080304" pitchFamily="18" charset="-128"/>
                <a:ea typeface="ＭＳ Ｐ明朝" panose="02020600040205080304" pitchFamily="18" charset="-128"/>
              </a:rPr>
              <a:t>１　</a:t>
            </a:r>
            <a:r>
              <a:rPr lang="en-US" altLang="ja-JP" sz="3200" b="1">
                <a:latin typeface="ＭＳ Ｐ明朝" panose="02020600040205080304" pitchFamily="18" charset="-128"/>
                <a:ea typeface="ＭＳ Ｐ明朝" panose="02020600040205080304" pitchFamily="18" charset="-128"/>
              </a:rPr>
              <a:t>【</a:t>
            </a:r>
            <a:r>
              <a:rPr lang="ja-JP" altLang="en-US" sz="3200" b="1">
                <a:latin typeface="ＭＳ Ｐ明朝" panose="02020600040205080304" pitchFamily="18" charset="-128"/>
                <a:ea typeface="ＭＳ Ｐ明朝" panose="02020600040205080304" pitchFamily="18" charset="-128"/>
              </a:rPr>
              <a:t>県内</a:t>
            </a:r>
            <a:r>
              <a:rPr lang="en-US" altLang="ja-JP" sz="3200" b="1">
                <a:latin typeface="ＭＳ Ｐ明朝" panose="02020600040205080304" pitchFamily="18" charset="-128"/>
                <a:ea typeface="ＭＳ Ｐ明朝" panose="02020600040205080304" pitchFamily="18" charset="-128"/>
              </a:rPr>
              <a:t>】</a:t>
            </a:r>
            <a:r>
              <a:rPr lang="ja-JP" altLang="en-US" sz="3200" b="1">
                <a:latin typeface="ＭＳ Ｐ明朝" panose="02020600040205080304" pitchFamily="18" charset="-128"/>
                <a:ea typeface="ＭＳ Ｐ明朝" panose="02020600040205080304" pitchFamily="18" charset="-128"/>
              </a:rPr>
              <a:t>令和４年度における羽咋市の社会動態人口　　</a:t>
            </a:r>
            <a:endParaRPr lang="ja-JP" sz="3200" b="1">
              <a:latin typeface="ＭＳ Ｐ明朝" panose="02020600040205080304" pitchFamily="18" charset="-128"/>
              <a:ea typeface="ＭＳ Ｐ明朝" panose="02020600040205080304" pitchFamily="18" charset="-128"/>
            </a:endParaRPr>
          </a:p>
        </c:rich>
      </c:tx>
      <c:layout>
        <c:manualLayout>
          <c:xMode val="edge"/>
          <c:yMode val="edge"/>
          <c:x val="4.8271350696547546E-2"/>
          <c:y val="3.4115140120103203E-3"/>
        </c:manualLayout>
      </c:layout>
      <c:overlay val="0"/>
      <c:spPr>
        <a:noFill/>
        <a:ln>
          <a:noFill/>
        </a:ln>
        <a:effectLst/>
      </c:spPr>
    </c:title>
    <c:autoTitleDeleted val="0"/>
    <c:plotArea>
      <c:layout/>
      <c:barChart>
        <c:barDir val="col"/>
        <c:grouping val="clustered"/>
        <c:varyColors val="0"/>
        <c:ser>
          <c:idx val="2"/>
          <c:order val="0"/>
          <c:spPr>
            <a:solidFill>
              <a:schemeClr val="accent1"/>
            </a:solidFill>
          </c:spPr>
          <c:invertIfNegative val="0"/>
          <c:dPt>
            <c:idx val="2"/>
            <c:invertIfNegative val="0"/>
            <c:bubble3D val="0"/>
            <c:spPr>
              <a:solidFill>
                <a:schemeClr val="accent1"/>
              </a:solidFill>
              <a:ln>
                <a:noFill/>
              </a:ln>
              <a:effectLst/>
            </c:spPr>
            <c:extLst>
              <c:ext xmlns:c16="http://schemas.microsoft.com/office/drawing/2014/chart" uri="{C3380CC4-5D6E-409C-BE32-E72D297353CC}">
                <c16:uniqueId val="{0000004B-3258-4DCE-AB56-13DEFF9476F3}"/>
              </c:ext>
            </c:extLst>
          </c:dPt>
          <c:dPt>
            <c:idx val="3"/>
            <c:invertIfNegative val="0"/>
            <c:bubble3D val="0"/>
            <c:spPr>
              <a:solidFill>
                <a:srgbClr val="FF0000"/>
              </a:solidFill>
              <a:ln>
                <a:noFill/>
              </a:ln>
              <a:effectLst/>
            </c:spPr>
            <c:extLst>
              <c:ext xmlns:c16="http://schemas.microsoft.com/office/drawing/2014/chart" uri="{C3380CC4-5D6E-409C-BE32-E72D297353CC}">
                <c16:uniqueId val="{0000004C-3258-4DCE-AB56-13DEFF9476F3}"/>
              </c:ext>
            </c:extLst>
          </c:dPt>
          <c:dPt>
            <c:idx val="6"/>
            <c:invertIfNegative val="0"/>
            <c:bubble3D val="0"/>
            <c:spPr>
              <a:solidFill>
                <a:schemeClr val="accent1"/>
              </a:solidFill>
              <a:ln>
                <a:noFill/>
              </a:ln>
              <a:effectLst/>
            </c:spPr>
            <c:extLst>
              <c:ext xmlns:c16="http://schemas.microsoft.com/office/drawing/2014/chart" uri="{C3380CC4-5D6E-409C-BE32-E72D297353CC}">
                <c16:uniqueId val="{0000004D-3258-4DCE-AB56-13DEFF9476F3}"/>
              </c:ext>
            </c:extLst>
          </c:dPt>
          <c:dPt>
            <c:idx val="7"/>
            <c:invertIfNegative val="0"/>
            <c:bubble3D val="0"/>
            <c:spPr>
              <a:solidFill>
                <a:schemeClr val="accent1"/>
              </a:solidFill>
              <a:ln>
                <a:noFill/>
              </a:ln>
              <a:effectLst/>
            </c:spPr>
            <c:extLst>
              <c:ext xmlns:c16="http://schemas.microsoft.com/office/drawing/2014/chart" uri="{C3380CC4-5D6E-409C-BE32-E72D297353CC}">
                <c16:uniqueId val="{0000004E-3258-4DCE-AB56-13DEFF9476F3}"/>
              </c:ext>
            </c:extLst>
          </c:dPt>
          <c:dPt>
            <c:idx val="8"/>
            <c:invertIfNegative val="0"/>
            <c:bubble3D val="0"/>
            <c:spPr>
              <a:solidFill>
                <a:srgbClr val="FF0000"/>
              </a:solidFill>
              <a:ln>
                <a:noFill/>
              </a:ln>
              <a:effectLst/>
            </c:spPr>
            <c:extLst>
              <c:ext xmlns:c16="http://schemas.microsoft.com/office/drawing/2014/chart" uri="{C3380CC4-5D6E-409C-BE32-E72D297353CC}">
                <c16:uniqueId val="{0000004F-3258-4DCE-AB56-13DEFF9476F3}"/>
              </c:ext>
            </c:extLst>
          </c:dPt>
          <c:dPt>
            <c:idx val="9"/>
            <c:invertIfNegative val="0"/>
            <c:bubble3D val="0"/>
            <c:spPr>
              <a:solidFill>
                <a:srgbClr val="FF0000"/>
              </a:solidFill>
              <a:ln>
                <a:noFill/>
              </a:ln>
              <a:effectLst/>
            </c:spPr>
            <c:extLst>
              <c:ext xmlns:c16="http://schemas.microsoft.com/office/drawing/2014/chart" uri="{C3380CC4-5D6E-409C-BE32-E72D297353CC}">
                <c16:uniqueId val="{00000050-3258-4DCE-AB56-13DEFF9476F3}"/>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51-3258-4DCE-AB56-13DEFF9476F3}"/>
              </c:ext>
            </c:extLst>
          </c:dPt>
          <c:dPt>
            <c:idx val="11"/>
            <c:invertIfNegative val="0"/>
            <c:bubble3D val="0"/>
            <c:spPr>
              <a:solidFill>
                <a:srgbClr val="FF0000"/>
              </a:solidFill>
              <a:ln>
                <a:noFill/>
              </a:ln>
              <a:effectLst/>
            </c:spPr>
            <c:extLst>
              <c:ext xmlns:c16="http://schemas.microsoft.com/office/drawing/2014/chart" uri="{C3380CC4-5D6E-409C-BE32-E72D297353CC}">
                <c16:uniqueId val="{00000052-3258-4DCE-AB56-13DEFF9476F3}"/>
              </c:ext>
            </c:extLst>
          </c:dPt>
          <c:dPt>
            <c:idx val="12"/>
            <c:invertIfNegative val="0"/>
            <c:bubble3D val="0"/>
            <c:spPr>
              <a:solidFill>
                <a:srgbClr val="FF0000"/>
              </a:solidFill>
              <a:ln>
                <a:noFill/>
              </a:ln>
              <a:effectLst/>
            </c:spPr>
            <c:extLst>
              <c:ext xmlns:c16="http://schemas.microsoft.com/office/drawing/2014/chart" uri="{C3380CC4-5D6E-409C-BE32-E72D297353CC}">
                <c16:uniqueId val="{00000053-3258-4DCE-AB56-13DEFF9476F3}"/>
              </c:ext>
            </c:extLst>
          </c:dPt>
          <c:dPt>
            <c:idx val="14"/>
            <c:invertIfNegative val="0"/>
            <c:bubble3D val="0"/>
            <c:spPr>
              <a:solidFill>
                <a:schemeClr val="accent1"/>
              </a:solidFill>
              <a:ln>
                <a:noFill/>
              </a:ln>
              <a:effectLst/>
            </c:spPr>
            <c:extLst>
              <c:ext xmlns:c16="http://schemas.microsoft.com/office/drawing/2014/chart" uri="{C3380CC4-5D6E-409C-BE32-E72D297353CC}">
                <c16:uniqueId val="{00000054-3258-4DCE-AB56-13DEFF9476F3}"/>
              </c:ext>
            </c:extLst>
          </c:dPt>
          <c:dPt>
            <c:idx val="15"/>
            <c:invertIfNegative val="0"/>
            <c:bubble3D val="0"/>
            <c:spPr>
              <a:solidFill>
                <a:schemeClr val="accent1"/>
              </a:solidFill>
              <a:ln>
                <a:noFill/>
              </a:ln>
              <a:effectLst/>
            </c:spPr>
            <c:extLst>
              <c:ext xmlns:c16="http://schemas.microsoft.com/office/drawing/2014/chart" uri="{C3380CC4-5D6E-409C-BE32-E72D297353CC}">
                <c16:uniqueId val="{00000055-3258-4DCE-AB56-13DEFF9476F3}"/>
              </c:ext>
            </c:extLst>
          </c:dPt>
          <c:dPt>
            <c:idx val="16"/>
            <c:invertIfNegative val="0"/>
            <c:bubble3D val="0"/>
            <c:spPr>
              <a:solidFill>
                <a:srgbClr val="FF0000"/>
              </a:solidFill>
              <a:ln>
                <a:noFill/>
              </a:ln>
              <a:effectLst/>
            </c:spPr>
            <c:extLst>
              <c:ext xmlns:c16="http://schemas.microsoft.com/office/drawing/2014/chart" uri="{C3380CC4-5D6E-409C-BE32-E72D297353CC}">
                <c16:uniqueId val="{00000056-3258-4DCE-AB56-13DEFF9476F3}"/>
              </c:ext>
            </c:extLst>
          </c:dPt>
          <c:dPt>
            <c:idx val="17"/>
            <c:invertIfNegative val="0"/>
            <c:bubble3D val="0"/>
            <c:spPr>
              <a:solidFill>
                <a:schemeClr val="accent1"/>
              </a:solidFill>
              <a:ln>
                <a:noFill/>
              </a:ln>
              <a:effectLst/>
            </c:spPr>
            <c:extLst>
              <c:ext xmlns:c16="http://schemas.microsoft.com/office/drawing/2014/chart" uri="{C3380CC4-5D6E-409C-BE32-E72D297353CC}">
                <c16:uniqueId val="{00000057-3258-4DCE-AB56-13DEFF9476F3}"/>
              </c:ext>
            </c:extLst>
          </c:dPt>
          <c:dLbls>
            <c:dLbl>
              <c:idx val="3"/>
              <c:spPr>
                <a:noFill/>
                <a:ln>
                  <a:noFill/>
                </a:ln>
                <a:effectLst/>
              </c:spPr>
              <c:txPr>
                <a:bodyPr wrap="square" lIns="38100" tIns="19050" rIns="38100" bIns="19050" anchor="ctr">
                  <a:spAutoFit/>
                </a:bodyPr>
                <a:lstStyle/>
                <a:p>
                  <a:pPr>
                    <a:defRPr>
                      <a:solidFill>
                        <a:srgbClr val="FF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4C-3258-4DCE-AB56-13DEFF9476F3}"/>
                </c:ext>
              </c:extLst>
            </c:dLbl>
            <c:dLbl>
              <c:idx val="8"/>
              <c:spPr>
                <a:noFill/>
                <a:ln>
                  <a:noFill/>
                </a:ln>
                <a:effectLst/>
              </c:spPr>
              <c:txPr>
                <a:bodyPr wrap="square" lIns="38100" tIns="19050" rIns="38100" bIns="19050" anchor="ctr">
                  <a:spAutoFit/>
                </a:bodyPr>
                <a:lstStyle/>
                <a:p>
                  <a:pPr>
                    <a:defRPr>
                      <a:solidFill>
                        <a:srgbClr val="FF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4F-3258-4DCE-AB56-13DEFF9476F3}"/>
                </c:ext>
              </c:extLst>
            </c:dLbl>
            <c:dLbl>
              <c:idx val="9"/>
              <c:tx>
                <c:rich>
                  <a:bodyPr/>
                  <a:lstStyle/>
                  <a:p>
                    <a:r>
                      <a:rPr lang="en-US" altLang="ja-JP" sz="2200" b="1" baseline="0">
                        <a:solidFill>
                          <a:srgbClr val="FF0000"/>
                        </a:solidFill>
                      </a:rPr>
                      <a:t>△9</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50-3258-4DCE-AB56-13DEFF9476F3}"/>
                </c:ext>
              </c:extLst>
            </c:dLbl>
            <c:dLbl>
              <c:idx val="10"/>
              <c:delete val="1"/>
              <c:extLst>
                <c:ext xmlns:c15="http://schemas.microsoft.com/office/drawing/2012/chart" uri="{CE6537A1-D6FC-4f65-9D91-7224C49458BB}"/>
                <c:ext xmlns:c16="http://schemas.microsoft.com/office/drawing/2014/chart" uri="{C3380CC4-5D6E-409C-BE32-E72D297353CC}">
                  <c16:uniqueId val="{00000051-3258-4DCE-AB56-13DEFF9476F3}"/>
                </c:ext>
              </c:extLst>
            </c:dLbl>
            <c:dLbl>
              <c:idx val="11"/>
              <c:spPr>
                <a:noFill/>
                <a:ln>
                  <a:noFill/>
                </a:ln>
                <a:effectLst/>
              </c:spPr>
              <c:txPr>
                <a:bodyPr wrap="square" lIns="38100" tIns="19050" rIns="38100" bIns="19050" anchor="ctr">
                  <a:spAutoFit/>
                </a:bodyPr>
                <a:lstStyle/>
                <a:p>
                  <a:pPr>
                    <a:defRPr>
                      <a:solidFill>
                        <a:srgbClr val="FF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52-3258-4DCE-AB56-13DEFF9476F3}"/>
                </c:ext>
              </c:extLst>
            </c:dLbl>
            <c:dLbl>
              <c:idx val="12"/>
              <c:spPr>
                <a:noFill/>
                <a:ln>
                  <a:noFill/>
                </a:ln>
                <a:effectLst/>
              </c:spPr>
              <c:txPr>
                <a:bodyPr wrap="square" lIns="38100" tIns="19050" rIns="38100" bIns="19050" anchor="ctr">
                  <a:spAutoFit/>
                </a:bodyPr>
                <a:lstStyle/>
                <a:p>
                  <a:pPr>
                    <a:defRPr>
                      <a:solidFill>
                        <a:srgbClr val="FF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53-3258-4DCE-AB56-13DEFF9476F3}"/>
                </c:ext>
              </c:extLst>
            </c:dLbl>
            <c:dLbl>
              <c:idx val="16"/>
              <c:spPr>
                <a:noFill/>
                <a:ln>
                  <a:noFill/>
                </a:ln>
                <a:effectLst/>
              </c:spPr>
              <c:txPr>
                <a:bodyPr wrap="square" lIns="38100" tIns="19050" rIns="38100" bIns="19050" anchor="ctr">
                  <a:spAutoFit/>
                </a:bodyPr>
                <a:lstStyle/>
                <a:p>
                  <a:pPr>
                    <a:defRPr>
                      <a:solidFill>
                        <a:srgbClr val="FF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56-3258-4DCE-AB56-13DEFF9476F3}"/>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'R4年度 '!$C$11:$C$28</c:f>
              <c:strCache>
                <c:ptCount val="18"/>
                <c:pt idx="0">
                  <c:v>珠洲市</c:v>
                </c:pt>
                <c:pt idx="1">
                  <c:v>輪島市</c:v>
                </c:pt>
                <c:pt idx="2">
                  <c:v>能登町</c:v>
                </c:pt>
                <c:pt idx="3">
                  <c:v>穴水町</c:v>
                </c:pt>
                <c:pt idx="4">
                  <c:v>七尾市</c:v>
                </c:pt>
                <c:pt idx="5">
                  <c:v>志賀町</c:v>
                </c:pt>
                <c:pt idx="6">
                  <c:v>中能登町</c:v>
                </c:pt>
                <c:pt idx="7">
                  <c:v>宝達志水町</c:v>
                </c:pt>
                <c:pt idx="8">
                  <c:v>かほく市</c:v>
                </c:pt>
                <c:pt idx="9">
                  <c:v>津幡町</c:v>
                </c:pt>
                <c:pt idx="10">
                  <c:v>内灘町</c:v>
                </c:pt>
                <c:pt idx="11">
                  <c:v>金沢市</c:v>
                </c:pt>
                <c:pt idx="12">
                  <c:v>野々市市</c:v>
                </c:pt>
                <c:pt idx="13">
                  <c:v>川北町</c:v>
                </c:pt>
                <c:pt idx="14">
                  <c:v>能美市</c:v>
                </c:pt>
                <c:pt idx="15">
                  <c:v>小松市</c:v>
                </c:pt>
                <c:pt idx="16">
                  <c:v>加賀市</c:v>
                </c:pt>
                <c:pt idx="17">
                  <c:v>白山市</c:v>
                </c:pt>
              </c:strCache>
            </c:strRef>
          </c:cat>
          <c:val>
            <c:numRef>
              <c:f>'R4年度 '!$H$11:$H$28</c:f>
              <c:numCache>
                <c:formatCode>0;"△ "0</c:formatCode>
                <c:ptCount val="18"/>
                <c:pt idx="0">
                  <c:v>0</c:v>
                </c:pt>
                <c:pt idx="1">
                  <c:v>9</c:v>
                </c:pt>
                <c:pt idx="2">
                  <c:v>2</c:v>
                </c:pt>
                <c:pt idx="3">
                  <c:v>-1</c:v>
                </c:pt>
                <c:pt idx="4">
                  <c:v>16</c:v>
                </c:pt>
                <c:pt idx="5">
                  <c:v>29</c:v>
                </c:pt>
                <c:pt idx="6">
                  <c:v>0</c:v>
                </c:pt>
                <c:pt idx="7">
                  <c:v>7</c:v>
                </c:pt>
                <c:pt idx="8">
                  <c:v>-17</c:v>
                </c:pt>
                <c:pt idx="9">
                  <c:v>-15</c:v>
                </c:pt>
                <c:pt idx="10">
                  <c:v>3</c:v>
                </c:pt>
                <c:pt idx="11">
                  <c:v>-58</c:v>
                </c:pt>
                <c:pt idx="12">
                  <c:v>-5</c:v>
                </c:pt>
                <c:pt idx="13">
                  <c:v>0</c:v>
                </c:pt>
                <c:pt idx="14">
                  <c:v>0</c:v>
                </c:pt>
                <c:pt idx="15">
                  <c:v>3</c:v>
                </c:pt>
                <c:pt idx="16">
                  <c:v>-1</c:v>
                </c:pt>
                <c:pt idx="17">
                  <c:v>2</c:v>
                </c:pt>
              </c:numCache>
            </c:numRef>
          </c:val>
          <c:extLst>
            <c:ext xmlns:c16="http://schemas.microsoft.com/office/drawing/2014/chart" uri="{C3380CC4-5D6E-409C-BE32-E72D297353CC}">
              <c16:uniqueId val="{0000004A-3258-4DCE-AB56-13DEFF9476F3}"/>
            </c:ext>
          </c:extLst>
        </c:ser>
        <c:ser>
          <c:idx val="1"/>
          <c:order val="2"/>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'R4年度 '!$C$11:$C$28</c:f>
              <c:strCache>
                <c:ptCount val="18"/>
                <c:pt idx="0">
                  <c:v>珠洲市</c:v>
                </c:pt>
                <c:pt idx="1">
                  <c:v>輪島市</c:v>
                </c:pt>
                <c:pt idx="2">
                  <c:v>能登町</c:v>
                </c:pt>
                <c:pt idx="3">
                  <c:v>穴水町</c:v>
                </c:pt>
                <c:pt idx="4">
                  <c:v>七尾市</c:v>
                </c:pt>
                <c:pt idx="5">
                  <c:v>志賀町</c:v>
                </c:pt>
                <c:pt idx="6">
                  <c:v>中能登町</c:v>
                </c:pt>
                <c:pt idx="7">
                  <c:v>宝達志水町</c:v>
                </c:pt>
                <c:pt idx="8">
                  <c:v>かほく市</c:v>
                </c:pt>
                <c:pt idx="9">
                  <c:v>津幡町</c:v>
                </c:pt>
                <c:pt idx="10">
                  <c:v>内灘町</c:v>
                </c:pt>
                <c:pt idx="11">
                  <c:v>金沢市</c:v>
                </c:pt>
                <c:pt idx="12">
                  <c:v>野々市市</c:v>
                </c:pt>
                <c:pt idx="13">
                  <c:v>川北町</c:v>
                </c:pt>
                <c:pt idx="14">
                  <c:v>能美市</c:v>
                </c:pt>
                <c:pt idx="15">
                  <c:v>小松市</c:v>
                </c:pt>
                <c:pt idx="16">
                  <c:v>加賀市</c:v>
                </c:pt>
                <c:pt idx="17">
                  <c:v>白山市</c:v>
                </c:pt>
              </c:strCache>
              <c:extLst xmlns:c15="http://schemas.microsoft.com/office/drawing/2012/chart"/>
            </c:strRef>
          </c:cat>
          <c:val>
            <c:numRef>
              <c:f>'R4年度 '!$I$11:$I$28</c:f>
              <c:numCache>
                <c:formatCode>0;"△ "0</c:formatCode>
                <c:ptCount val="18"/>
              </c:numCache>
              <c:extLst xmlns:c15="http://schemas.microsoft.com/office/drawing/2012/chart"/>
            </c:numRef>
          </c:val>
          <c:extLst xmlns:c15="http://schemas.microsoft.com/office/drawing/2012/chart">
            <c:ext xmlns:c16="http://schemas.microsoft.com/office/drawing/2014/chart" uri="{C3380CC4-5D6E-409C-BE32-E72D297353CC}">
              <c16:uniqueId val="{00000049-3258-4DCE-AB56-13DEFF9476F3}"/>
            </c:ext>
          </c:extLst>
        </c:ser>
        <c:dLbls>
          <c:showLegendKey val="0"/>
          <c:showVal val="0"/>
          <c:showCatName val="0"/>
          <c:showSerName val="0"/>
          <c:showPercent val="0"/>
          <c:showBubbleSize val="0"/>
        </c:dLbls>
        <c:gapWidth val="219"/>
        <c:overlap val="-27"/>
        <c:axId val="392010920"/>
        <c:axId val="392013664"/>
        <c:extLst>
          <c:ext xmlns:c15="http://schemas.microsoft.com/office/drawing/2012/chart" uri="{02D57815-91ED-43cb-92C2-25804820EDAC}">
            <c15:filteredBarSeries>
              <c15:ser>
                <c:idx val="3"/>
                <c:order val="1"/>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'R4年度 '!$C$11:$C$28</c15:sqref>
                        </c15:formulaRef>
                      </c:ext>
                    </c:extLst>
                    <c:strCache>
                      <c:ptCount val="18"/>
                      <c:pt idx="0">
                        <c:v>珠洲市</c:v>
                      </c:pt>
                      <c:pt idx="1">
                        <c:v>輪島市</c:v>
                      </c:pt>
                      <c:pt idx="2">
                        <c:v>能登町</c:v>
                      </c:pt>
                      <c:pt idx="3">
                        <c:v>穴水町</c:v>
                      </c:pt>
                      <c:pt idx="4">
                        <c:v>七尾市</c:v>
                      </c:pt>
                      <c:pt idx="5">
                        <c:v>志賀町</c:v>
                      </c:pt>
                      <c:pt idx="6">
                        <c:v>中能登町</c:v>
                      </c:pt>
                      <c:pt idx="7">
                        <c:v>宝達志水町</c:v>
                      </c:pt>
                      <c:pt idx="8">
                        <c:v>かほく市</c:v>
                      </c:pt>
                      <c:pt idx="9">
                        <c:v>津幡町</c:v>
                      </c:pt>
                      <c:pt idx="10">
                        <c:v>内灘町</c:v>
                      </c:pt>
                      <c:pt idx="11">
                        <c:v>金沢市</c:v>
                      </c:pt>
                      <c:pt idx="12">
                        <c:v>野々市市</c:v>
                      </c:pt>
                      <c:pt idx="13">
                        <c:v>川北町</c:v>
                      </c:pt>
                      <c:pt idx="14">
                        <c:v>能美市</c:v>
                      </c:pt>
                      <c:pt idx="15">
                        <c:v>小松市</c:v>
                      </c:pt>
                      <c:pt idx="16">
                        <c:v>加賀市</c:v>
                      </c:pt>
                      <c:pt idx="17">
                        <c:v>白山市</c:v>
                      </c:pt>
                    </c:strCache>
                  </c:strRef>
                </c:cat>
                <c:val>
                  <c:numRef>
                    <c:extLst>
                      <c:ext uri="{02D57815-91ED-43cb-92C2-25804820EDAC}">
                        <c15:formulaRef>
                          <c15:sqref>'R4年度 '!$I$11:$I$28</c15:sqref>
                        </c15:formulaRef>
                      </c:ext>
                    </c:extLst>
                    <c:numCache>
                      <c:formatCode>0;"△ "0</c:formatCode>
                      <c:ptCount val="18"/>
                    </c:numCache>
                  </c:numRef>
                </c:val>
                <c:extLst>
                  <c:ext xmlns:c16="http://schemas.microsoft.com/office/drawing/2014/chart" uri="{C3380CC4-5D6E-409C-BE32-E72D297353CC}">
                    <c16:uniqueId val="{00000058-3258-4DCE-AB56-13DEFF9476F3}"/>
                  </c:ext>
                </c:extLst>
              </c15:ser>
            </c15:filteredBarSeries>
          </c:ext>
        </c:extLst>
      </c:barChart>
      <c:catAx>
        <c:axId val="3920109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2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392013664"/>
        <c:crosses val="autoZero"/>
        <c:auto val="1"/>
        <c:lblAlgn val="ctr"/>
        <c:lblOffset val="100"/>
        <c:tickMarkSkip val="1"/>
        <c:noMultiLvlLbl val="0"/>
      </c:catAx>
      <c:valAx>
        <c:axId val="392013664"/>
        <c:scaling>
          <c:orientation val="minMax"/>
        </c:scaling>
        <c:delete val="1"/>
        <c:axPos val="l"/>
        <c:majorGridlines>
          <c:spPr>
            <a:ln w="9525" cap="flat" cmpd="sng" algn="ctr">
              <a:solidFill>
                <a:schemeClr val="tx1">
                  <a:lumMod val="15000"/>
                  <a:lumOff val="85000"/>
                </a:schemeClr>
              </a:solidFill>
              <a:round/>
            </a:ln>
            <a:effectLst/>
          </c:spPr>
        </c:majorGridlines>
        <c:numFmt formatCode="0;&quot;△ &quot;0" sourceLinked="1"/>
        <c:majorTickMark val="out"/>
        <c:minorTickMark val="none"/>
        <c:tickLblPos val="nextTo"/>
        <c:crossAx val="392010920"/>
        <c:crosses val="autoZero"/>
        <c:crossBetween val="between"/>
      </c:valAx>
    </c:plotArea>
    <c:plotVisOnly val="1"/>
    <c:dispBlanksAs val="gap"/>
    <c:showDLblsOverMax val="0"/>
  </c:chart>
  <c:txPr>
    <a:bodyPr/>
    <a:lstStyle/>
    <a:p>
      <a:pPr>
        <a:defRPr sz="2400" b="1"/>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ＭＳ Ｐ明朝" panose="02020600040205080304" pitchFamily="18" charset="-128"/>
                <a:ea typeface="ＭＳ Ｐ明朝" panose="02020600040205080304" pitchFamily="18" charset="-128"/>
                <a:cs typeface="+mn-cs"/>
              </a:defRPr>
            </a:pPr>
            <a:r>
              <a:rPr lang="ja-JP" altLang="en-US" sz="3200" b="1">
                <a:latin typeface="ＭＳ Ｐ明朝" panose="02020600040205080304" pitchFamily="18" charset="-128"/>
                <a:ea typeface="ＭＳ Ｐ明朝" panose="02020600040205080304" pitchFamily="18" charset="-128"/>
              </a:rPr>
              <a:t>１　</a:t>
            </a:r>
            <a:r>
              <a:rPr lang="en-US" altLang="ja-JP" sz="3200" b="1">
                <a:latin typeface="ＭＳ Ｐ明朝" panose="02020600040205080304" pitchFamily="18" charset="-128"/>
                <a:ea typeface="ＭＳ Ｐ明朝" panose="02020600040205080304" pitchFamily="18" charset="-128"/>
              </a:rPr>
              <a:t>【</a:t>
            </a:r>
            <a:r>
              <a:rPr lang="ja-JP" altLang="en-US" sz="3200" b="1">
                <a:latin typeface="ＭＳ Ｐ明朝" panose="02020600040205080304" pitchFamily="18" charset="-128"/>
                <a:ea typeface="ＭＳ Ｐ明朝" panose="02020600040205080304" pitchFamily="18" charset="-128"/>
              </a:rPr>
              <a:t>県内</a:t>
            </a:r>
            <a:r>
              <a:rPr lang="en-US" altLang="ja-JP" sz="3200" b="1">
                <a:latin typeface="ＭＳ Ｐ明朝" panose="02020600040205080304" pitchFamily="18" charset="-128"/>
                <a:ea typeface="ＭＳ Ｐ明朝" panose="02020600040205080304" pitchFamily="18" charset="-128"/>
              </a:rPr>
              <a:t>】</a:t>
            </a:r>
            <a:r>
              <a:rPr lang="ja-JP" altLang="en-US" sz="3200" b="1">
                <a:latin typeface="ＭＳ Ｐ明朝" panose="02020600040205080304" pitchFamily="18" charset="-128"/>
                <a:ea typeface="ＭＳ Ｐ明朝" panose="02020600040205080304" pitchFamily="18" charset="-128"/>
              </a:rPr>
              <a:t>令和４年度における羽咋市の社会動態人口　　</a:t>
            </a:r>
            <a:endParaRPr lang="ja-JP" sz="3200" b="1">
              <a:latin typeface="ＭＳ Ｐ明朝" panose="02020600040205080304" pitchFamily="18" charset="-128"/>
              <a:ea typeface="ＭＳ Ｐ明朝" panose="02020600040205080304" pitchFamily="18" charset="-128"/>
            </a:endParaRPr>
          </a:p>
        </c:rich>
      </c:tx>
      <c:layout>
        <c:manualLayout>
          <c:xMode val="edge"/>
          <c:yMode val="edge"/>
          <c:x val="4.8271350696547546E-2"/>
          <c:y val="3.4115140120103203E-3"/>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Pt>
            <c:idx val="2"/>
            <c:invertIfNegative val="0"/>
            <c:bubble3D val="0"/>
            <c:spPr>
              <a:solidFill>
                <a:schemeClr val="accent1"/>
              </a:solidFill>
              <a:ln>
                <a:noFill/>
              </a:ln>
              <a:effectLst/>
            </c:spPr>
            <c:extLst>
              <c:ext xmlns:c16="http://schemas.microsoft.com/office/drawing/2014/chart" uri="{C3380CC4-5D6E-409C-BE32-E72D297353CC}">
                <c16:uniqueId val="{00000001-106D-4841-BF3D-755F9AA09026}"/>
              </c:ext>
            </c:extLst>
          </c:dPt>
          <c:dPt>
            <c:idx val="3"/>
            <c:invertIfNegative val="0"/>
            <c:bubble3D val="0"/>
            <c:spPr>
              <a:solidFill>
                <a:srgbClr val="FF0000"/>
              </a:solidFill>
              <a:ln>
                <a:noFill/>
              </a:ln>
              <a:effectLst/>
            </c:spPr>
            <c:extLst>
              <c:ext xmlns:c16="http://schemas.microsoft.com/office/drawing/2014/chart" uri="{C3380CC4-5D6E-409C-BE32-E72D297353CC}">
                <c16:uniqueId val="{00000003-106D-4841-BF3D-755F9AA09026}"/>
              </c:ext>
            </c:extLst>
          </c:dPt>
          <c:dPt>
            <c:idx val="6"/>
            <c:invertIfNegative val="0"/>
            <c:bubble3D val="0"/>
            <c:spPr>
              <a:solidFill>
                <a:srgbClr val="FF0000"/>
              </a:solidFill>
              <a:ln>
                <a:noFill/>
              </a:ln>
              <a:effectLst/>
            </c:spPr>
            <c:extLst>
              <c:ext xmlns:c16="http://schemas.microsoft.com/office/drawing/2014/chart" uri="{C3380CC4-5D6E-409C-BE32-E72D297353CC}">
                <c16:uniqueId val="{00000005-106D-4841-BF3D-755F9AA09026}"/>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7-106D-4841-BF3D-755F9AA09026}"/>
              </c:ext>
            </c:extLst>
          </c:dPt>
          <c:dPt>
            <c:idx val="8"/>
            <c:invertIfNegative val="0"/>
            <c:bubble3D val="0"/>
            <c:spPr>
              <a:solidFill>
                <a:srgbClr val="FF0000"/>
              </a:solidFill>
              <a:ln>
                <a:noFill/>
              </a:ln>
              <a:effectLst/>
            </c:spPr>
            <c:extLst>
              <c:ext xmlns:c16="http://schemas.microsoft.com/office/drawing/2014/chart" uri="{C3380CC4-5D6E-409C-BE32-E72D297353CC}">
                <c16:uniqueId val="{00000009-106D-4841-BF3D-755F9AA09026}"/>
              </c:ext>
            </c:extLst>
          </c:dPt>
          <c:dPt>
            <c:idx val="9"/>
            <c:invertIfNegative val="0"/>
            <c:bubble3D val="0"/>
            <c:spPr>
              <a:solidFill>
                <a:srgbClr val="FF0000"/>
              </a:solidFill>
              <a:ln>
                <a:noFill/>
              </a:ln>
              <a:effectLst/>
            </c:spPr>
            <c:extLst>
              <c:ext xmlns:c16="http://schemas.microsoft.com/office/drawing/2014/chart" uri="{C3380CC4-5D6E-409C-BE32-E72D297353CC}">
                <c16:uniqueId val="{0000000B-106D-4841-BF3D-755F9AA09026}"/>
              </c:ext>
            </c:extLst>
          </c:dPt>
          <c:dPt>
            <c:idx val="10"/>
            <c:invertIfNegative val="0"/>
            <c:bubble3D val="0"/>
            <c:spPr>
              <a:solidFill>
                <a:srgbClr val="FF0000"/>
              </a:solidFill>
              <a:ln>
                <a:noFill/>
              </a:ln>
              <a:effectLst/>
            </c:spPr>
            <c:extLst>
              <c:ext xmlns:c16="http://schemas.microsoft.com/office/drawing/2014/chart" uri="{C3380CC4-5D6E-409C-BE32-E72D297353CC}">
                <c16:uniqueId val="{0000000D-106D-4841-BF3D-755F9AA09026}"/>
              </c:ext>
            </c:extLst>
          </c:dPt>
          <c:dPt>
            <c:idx val="11"/>
            <c:invertIfNegative val="0"/>
            <c:bubble3D val="0"/>
            <c:spPr>
              <a:solidFill>
                <a:srgbClr val="FF0000"/>
              </a:solidFill>
              <a:ln>
                <a:noFill/>
              </a:ln>
              <a:effectLst/>
            </c:spPr>
            <c:extLst>
              <c:ext xmlns:c16="http://schemas.microsoft.com/office/drawing/2014/chart" uri="{C3380CC4-5D6E-409C-BE32-E72D297353CC}">
                <c16:uniqueId val="{0000000F-106D-4841-BF3D-755F9AA09026}"/>
              </c:ext>
            </c:extLst>
          </c:dPt>
          <c:dPt>
            <c:idx val="12"/>
            <c:invertIfNegative val="0"/>
            <c:bubble3D val="0"/>
            <c:spPr>
              <a:solidFill>
                <a:srgbClr val="FF0000"/>
              </a:solidFill>
              <a:ln>
                <a:noFill/>
              </a:ln>
              <a:effectLst/>
            </c:spPr>
            <c:extLst>
              <c:ext xmlns:c16="http://schemas.microsoft.com/office/drawing/2014/chart" uri="{C3380CC4-5D6E-409C-BE32-E72D297353CC}">
                <c16:uniqueId val="{00000011-106D-4841-BF3D-755F9AA09026}"/>
              </c:ext>
            </c:extLst>
          </c:dPt>
          <c:dPt>
            <c:idx val="14"/>
            <c:invertIfNegative val="0"/>
            <c:bubble3D val="0"/>
            <c:spPr>
              <a:solidFill>
                <a:srgbClr val="FF0000"/>
              </a:solidFill>
              <a:ln>
                <a:noFill/>
              </a:ln>
              <a:effectLst/>
            </c:spPr>
            <c:extLst>
              <c:ext xmlns:c16="http://schemas.microsoft.com/office/drawing/2014/chart" uri="{C3380CC4-5D6E-409C-BE32-E72D297353CC}">
                <c16:uniqueId val="{00000013-106D-4841-BF3D-755F9AA09026}"/>
              </c:ext>
            </c:extLst>
          </c:dPt>
          <c:dPt>
            <c:idx val="15"/>
            <c:invertIfNegative val="0"/>
            <c:bubble3D val="0"/>
            <c:spPr>
              <a:solidFill>
                <a:srgbClr val="FF0000"/>
              </a:solidFill>
              <a:ln>
                <a:noFill/>
              </a:ln>
              <a:effectLst/>
            </c:spPr>
            <c:extLst>
              <c:ext xmlns:c16="http://schemas.microsoft.com/office/drawing/2014/chart" uri="{C3380CC4-5D6E-409C-BE32-E72D297353CC}">
                <c16:uniqueId val="{00000015-106D-4841-BF3D-755F9AA09026}"/>
              </c:ext>
            </c:extLst>
          </c:dPt>
          <c:dPt>
            <c:idx val="16"/>
            <c:invertIfNegative val="0"/>
            <c:bubble3D val="0"/>
            <c:spPr>
              <a:solidFill>
                <a:srgbClr val="FF0000"/>
              </a:solidFill>
              <a:ln>
                <a:noFill/>
              </a:ln>
              <a:effectLst/>
            </c:spPr>
            <c:extLst>
              <c:ext xmlns:c16="http://schemas.microsoft.com/office/drawing/2014/chart" uri="{C3380CC4-5D6E-409C-BE32-E72D297353CC}">
                <c16:uniqueId val="{00000017-106D-4841-BF3D-755F9AA09026}"/>
              </c:ext>
            </c:extLst>
          </c:dPt>
          <c:dPt>
            <c:idx val="17"/>
            <c:invertIfNegative val="0"/>
            <c:bubble3D val="0"/>
            <c:spPr>
              <a:solidFill>
                <a:srgbClr val="FF0000"/>
              </a:solidFill>
              <a:ln>
                <a:noFill/>
              </a:ln>
              <a:effectLst/>
            </c:spPr>
            <c:extLst>
              <c:ext xmlns:c16="http://schemas.microsoft.com/office/drawing/2014/chart" uri="{C3380CC4-5D6E-409C-BE32-E72D297353CC}">
                <c16:uniqueId val="{00000019-106D-4841-BF3D-755F9AA09026}"/>
              </c:ext>
            </c:extLst>
          </c:dPt>
          <c:dLbls>
            <c:dLbl>
              <c:idx val="9"/>
              <c:tx>
                <c:rich>
                  <a:bodyPr/>
                  <a:lstStyle/>
                  <a:p>
                    <a:r>
                      <a:rPr lang="en-US" altLang="ja-JP" sz="2200" b="1" baseline="0">
                        <a:solidFill>
                          <a:srgbClr val="FF0000"/>
                        </a:solidFill>
                      </a:rPr>
                      <a:t>△9</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106D-4841-BF3D-755F9AA09026}"/>
                </c:ext>
              </c:extLst>
            </c:dLbl>
            <c:dLbl>
              <c:idx val="10"/>
              <c:tx>
                <c:rich>
                  <a:bodyPr/>
                  <a:lstStyle/>
                  <a:p>
                    <a:r>
                      <a:rPr lang="en-US" altLang="ja-JP" sz="2200" b="1" baseline="0">
                        <a:solidFill>
                          <a:srgbClr val="FF0000"/>
                        </a:solidFill>
                      </a:rPr>
                      <a:t>△7</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106D-4841-BF3D-755F9AA09026}"/>
                </c:ext>
              </c:extLst>
            </c:dLbl>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'R4年度  (2)'!$C$11:$C$28</c:f>
              <c:strCache>
                <c:ptCount val="18"/>
                <c:pt idx="0">
                  <c:v>珠洲市</c:v>
                </c:pt>
                <c:pt idx="1">
                  <c:v>輪島市</c:v>
                </c:pt>
                <c:pt idx="2">
                  <c:v>能登町</c:v>
                </c:pt>
                <c:pt idx="3">
                  <c:v>穴水町</c:v>
                </c:pt>
                <c:pt idx="4">
                  <c:v>七尾市</c:v>
                </c:pt>
                <c:pt idx="5">
                  <c:v>志賀町</c:v>
                </c:pt>
                <c:pt idx="6">
                  <c:v>中能登町</c:v>
                </c:pt>
                <c:pt idx="7">
                  <c:v>宝達志水町</c:v>
                </c:pt>
                <c:pt idx="8">
                  <c:v>かほく市</c:v>
                </c:pt>
                <c:pt idx="9">
                  <c:v>津幡町</c:v>
                </c:pt>
                <c:pt idx="10">
                  <c:v>内灘町</c:v>
                </c:pt>
                <c:pt idx="11">
                  <c:v>金沢市</c:v>
                </c:pt>
                <c:pt idx="12">
                  <c:v>野々市市</c:v>
                </c:pt>
                <c:pt idx="13">
                  <c:v>川北町</c:v>
                </c:pt>
                <c:pt idx="14">
                  <c:v>能美市</c:v>
                </c:pt>
                <c:pt idx="15">
                  <c:v>小松市</c:v>
                </c:pt>
                <c:pt idx="16">
                  <c:v>加賀市</c:v>
                </c:pt>
                <c:pt idx="17">
                  <c:v>白山市</c:v>
                </c:pt>
              </c:strCache>
            </c:strRef>
          </c:cat>
          <c:val>
            <c:numRef>
              <c:f>'R4年度  (2)'!$H$11:$H$28</c:f>
              <c:numCache>
                <c:formatCode>0;"△ "0</c:formatCode>
                <c:ptCount val="18"/>
                <c:pt idx="0">
                  <c:v>0</c:v>
                </c:pt>
                <c:pt idx="1">
                  <c:v>9</c:v>
                </c:pt>
                <c:pt idx="2">
                  <c:v>2</c:v>
                </c:pt>
                <c:pt idx="3">
                  <c:v>-1</c:v>
                </c:pt>
                <c:pt idx="4">
                  <c:v>16</c:v>
                </c:pt>
                <c:pt idx="5">
                  <c:v>29</c:v>
                </c:pt>
                <c:pt idx="6">
                  <c:v>0</c:v>
                </c:pt>
                <c:pt idx="7">
                  <c:v>7</c:v>
                </c:pt>
                <c:pt idx="8">
                  <c:v>-17</c:v>
                </c:pt>
                <c:pt idx="9">
                  <c:v>-15</c:v>
                </c:pt>
                <c:pt idx="10">
                  <c:v>3</c:v>
                </c:pt>
                <c:pt idx="11">
                  <c:v>-58</c:v>
                </c:pt>
                <c:pt idx="12">
                  <c:v>-5</c:v>
                </c:pt>
                <c:pt idx="13">
                  <c:v>0</c:v>
                </c:pt>
                <c:pt idx="14">
                  <c:v>0</c:v>
                </c:pt>
                <c:pt idx="15">
                  <c:v>3</c:v>
                </c:pt>
                <c:pt idx="16">
                  <c:v>-1</c:v>
                </c:pt>
                <c:pt idx="17">
                  <c:v>2</c:v>
                </c:pt>
              </c:numCache>
            </c:numRef>
          </c:val>
          <c:extLst>
            <c:ext xmlns:c16="http://schemas.microsoft.com/office/drawing/2014/chart" uri="{C3380CC4-5D6E-409C-BE32-E72D297353CC}">
              <c16:uniqueId val="{0000001A-106D-4841-BF3D-755F9AA09026}"/>
            </c:ext>
          </c:extLst>
        </c:ser>
        <c:dLbls>
          <c:dLblPos val="outEnd"/>
          <c:showLegendKey val="0"/>
          <c:showVal val="1"/>
          <c:showCatName val="0"/>
          <c:showSerName val="0"/>
          <c:showPercent val="0"/>
          <c:showBubbleSize val="0"/>
        </c:dLbls>
        <c:gapWidth val="219"/>
        <c:overlap val="-27"/>
        <c:axId val="392010920"/>
        <c:axId val="392013664"/>
        <c:extLst>
          <c:ext xmlns:c15="http://schemas.microsoft.com/office/drawing/2012/chart" uri="{02D57815-91ED-43cb-92C2-25804820EDAC}">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'R4年度  (2)'!$C$11:$C$28</c15:sqref>
                        </c15:formulaRef>
                      </c:ext>
                    </c:extLst>
                    <c:strCache>
                      <c:ptCount val="18"/>
                      <c:pt idx="0">
                        <c:v>珠洲市</c:v>
                      </c:pt>
                      <c:pt idx="1">
                        <c:v>輪島市</c:v>
                      </c:pt>
                      <c:pt idx="2">
                        <c:v>能登町</c:v>
                      </c:pt>
                      <c:pt idx="3">
                        <c:v>穴水町</c:v>
                      </c:pt>
                      <c:pt idx="4">
                        <c:v>七尾市</c:v>
                      </c:pt>
                      <c:pt idx="5">
                        <c:v>志賀町</c:v>
                      </c:pt>
                      <c:pt idx="6">
                        <c:v>中能登町</c:v>
                      </c:pt>
                      <c:pt idx="7">
                        <c:v>宝達志水町</c:v>
                      </c:pt>
                      <c:pt idx="8">
                        <c:v>かほく市</c:v>
                      </c:pt>
                      <c:pt idx="9">
                        <c:v>津幡町</c:v>
                      </c:pt>
                      <c:pt idx="10">
                        <c:v>内灘町</c:v>
                      </c:pt>
                      <c:pt idx="11">
                        <c:v>金沢市</c:v>
                      </c:pt>
                      <c:pt idx="12">
                        <c:v>野々市市</c:v>
                      </c:pt>
                      <c:pt idx="13">
                        <c:v>川北町</c:v>
                      </c:pt>
                      <c:pt idx="14">
                        <c:v>能美市</c:v>
                      </c:pt>
                      <c:pt idx="15">
                        <c:v>小松市</c:v>
                      </c:pt>
                      <c:pt idx="16">
                        <c:v>加賀市</c:v>
                      </c:pt>
                      <c:pt idx="17">
                        <c:v>白山市</c:v>
                      </c:pt>
                    </c:strCache>
                  </c:strRef>
                </c:cat>
                <c:val>
                  <c:numRef>
                    <c:extLst>
                      <c:ext uri="{02D57815-91ED-43cb-92C2-25804820EDAC}">
                        <c15:formulaRef>
                          <c15:sqref>'R4年度  (2)'!$I$11:$I$28</c15:sqref>
                        </c15:formulaRef>
                      </c:ext>
                    </c:extLst>
                    <c:numCache>
                      <c:formatCode>0;"△ "0</c:formatCode>
                      <c:ptCount val="18"/>
                    </c:numCache>
                  </c:numRef>
                </c:val>
                <c:extLst>
                  <c:ext xmlns:c16="http://schemas.microsoft.com/office/drawing/2014/chart" uri="{C3380CC4-5D6E-409C-BE32-E72D297353CC}">
                    <c16:uniqueId val="{0000001B-106D-4841-BF3D-755F9AA09026}"/>
                  </c:ext>
                </c:extLst>
              </c15:ser>
            </c15:filteredBarSeries>
          </c:ext>
        </c:extLst>
      </c:barChart>
      <c:catAx>
        <c:axId val="3920109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2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392013664"/>
        <c:crosses val="autoZero"/>
        <c:auto val="1"/>
        <c:lblAlgn val="ctr"/>
        <c:lblOffset val="100"/>
        <c:tickMarkSkip val="1"/>
        <c:noMultiLvlLbl val="0"/>
      </c:catAx>
      <c:valAx>
        <c:axId val="392013664"/>
        <c:scaling>
          <c:orientation val="minMax"/>
        </c:scaling>
        <c:delete val="1"/>
        <c:axPos val="l"/>
        <c:majorGridlines>
          <c:spPr>
            <a:ln w="9525" cap="flat" cmpd="sng" algn="ctr">
              <a:solidFill>
                <a:schemeClr val="tx1">
                  <a:lumMod val="15000"/>
                  <a:lumOff val="85000"/>
                </a:schemeClr>
              </a:solidFill>
              <a:round/>
            </a:ln>
            <a:effectLst/>
          </c:spPr>
        </c:majorGridlines>
        <c:numFmt formatCode="0;&quot;△ &quot;0" sourceLinked="1"/>
        <c:majorTickMark val="out"/>
        <c:minorTickMark val="none"/>
        <c:tickLblPos val="nextTo"/>
        <c:crossAx val="392010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2400" b="1"/>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ＭＳ Ｐ明朝" panose="02020600040205080304" pitchFamily="18" charset="-128"/>
                <a:ea typeface="ＭＳ Ｐ明朝" panose="02020600040205080304" pitchFamily="18" charset="-128"/>
                <a:cs typeface="+mn-cs"/>
              </a:defRPr>
            </a:pPr>
            <a:r>
              <a:rPr lang="ja-JP" altLang="en-US" sz="3200" b="1">
                <a:latin typeface="ＭＳ Ｐ明朝" panose="02020600040205080304" pitchFamily="18" charset="-128"/>
                <a:ea typeface="ＭＳ Ｐ明朝" panose="02020600040205080304" pitchFamily="18" charset="-128"/>
              </a:rPr>
              <a:t>１　</a:t>
            </a:r>
            <a:r>
              <a:rPr lang="en-US" altLang="ja-JP" sz="3200" b="1">
                <a:latin typeface="ＭＳ Ｐ明朝" panose="02020600040205080304" pitchFamily="18" charset="-128"/>
                <a:ea typeface="ＭＳ Ｐ明朝" panose="02020600040205080304" pitchFamily="18" charset="-128"/>
              </a:rPr>
              <a:t>【</a:t>
            </a:r>
            <a:r>
              <a:rPr lang="ja-JP" altLang="en-US" sz="3200" b="1">
                <a:latin typeface="ＭＳ Ｐ明朝" panose="02020600040205080304" pitchFamily="18" charset="-128"/>
                <a:ea typeface="ＭＳ Ｐ明朝" panose="02020600040205080304" pitchFamily="18" charset="-128"/>
              </a:rPr>
              <a:t>県内</a:t>
            </a:r>
            <a:r>
              <a:rPr lang="en-US" altLang="ja-JP" sz="3200" b="1">
                <a:latin typeface="ＭＳ Ｐ明朝" panose="02020600040205080304" pitchFamily="18" charset="-128"/>
                <a:ea typeface="ＭＳ Ｐ明朝" panose="02020600040205080304" pitchFamily="18" charset="-128"/>
              </a:rPr>
              <a:t>】</a:t>
            </a:r>
            <a:r>
              <a:rPr lang="ja-JP" altLang="en-US" sz="3200" b="1">
                <a:latin typeface="ＭＳ Ｐ明朝" panose="02020600040205080304" pitchFamily="18" charset="-128"/>
                <a:ea typeface="ＭＳ Ｐ明朝" panose="02020600040205080304" pitchFamily="18" charset="-128"/>
              </a:rPr>
              <a:t>令和３年度における羽咋市の社会動態人口　　</a:t>
            </a:r>
            <a:endParaRPr lang="ja-JP" sz="3200" b="1">
              <a:latin typeface="ＭＳ Ｐ明朝" panose="02020600040205080304" pitchFamily="18" charset="-128"/>
              <a:ea typeface="ＭＳ Ｐ明朝" panose="02020600040205080304" pitchFamily="18" charset="-128"/>
            </a:endParaRPr>
          </a:p>
        </c:rich>
      </c:tx>
      <c:layout>
        <c:manualLayout>
          <c:xMode val="edge"/>
          <c:yMode val="edge"/>
          <c:x val="4.8271350696547546E-2"/>
          <c:y val="3.4115140120103203E-3"/>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Pt>
            <c:idx val="2"/>
            <c:invertIfNegative val="0"/>
            <c:bubble3D val="0"/>
            <c:spPr>
              <a:solidFill>
                <a:schemeClr val="accent1"/>
              </a:solidFill>
              <a:ln>
                <a:noFill/>
              </a:ln>
              <a:effectLst/>
            </c:spPr>
            <c:extLst>
              <c:ext xmlns:c16="http://schemas.microsoft.com/office/drawing/2014/chart" uri="{C3380CC4-5D6E-409C-BE32-E72D297353CC}">
                <c16:uniqueId val="{00000001-8575-46BC-B797-777FDBF0C3C5}"/>
              </c:ext>
            </c:extLst>
          </c:dPt>
          <c:dPt>
            <c:idx val="3"/>
            <c:invertIfNegative val="0"/>
            <c:bubble3D val="0"/>
            <c:spPr>
              <a:solidFill>
                <a:srgbClr val="FF0000"/>
              </a:solidFill>
              <a:ln>
                <a:noFill/>
              </a:ln>
              <a:effectLst/>
            </c:spPr>
            <c:extLst>
              <c:ext xmlns:c16="http://schemas.microsoft.com/office/drawing/2014/chart" uri="{C3380CC4-5D6E-409C-BE32-E72D297353CC}">
                <c16:uniqueId val="{00000003-8575-46BC-B797-777FDBF0C3C5}"/>
              </c:ext>
            </c:extLst>
          </c:dPt>
          <c:dPt>
            <c:idx val="6"/>
            <c:invertIfNegative val="0"/>
            <c:bubble3D val="0"/>
            <c:spPr>
              <a:solidFill>
                <a:srgbClr val="FF0000"/>
              </a:solidFill>
              <a:ln>
                <a:noFill/>
              </a:ln>
              <a:effectLst/>
            </c:spPr>
            <c:extLst>
              <c:ext xmlns:c16="http://schemas.microsoft.com/office/drawing/2014/chart" uri="{C3380CC4-5D6E-409C-BE32-E72D297353CC}">
                <c16:uniqueId val="{00000005-8575-46BC-B797-777FDBF0C3C5}"/>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7-8575-46BC-B797-777FDBF0C3C5}"/>
              </c:ext>
            </c:extLst>
          </c:dPt>
          <c:dPt>
            <c:idx val="8"/>
            <c:invertIfNegative val="0"/>
            <c:bubble3D val="0"/>
            <c:spPr>
              <a:solidFill>
                <a:srgbClr val="FF0000"/>
              </a:solidFill>
              <a:ln>
                <a:noFill/>
              </a:ln>
              <a:effectLst/>
            </c:spPr>
            <c:extLst>
              <c:ext xmlns:c16="http://schemas.microsoft.com/office/drawing/2014/chart" uri="{C3380CC4-5D6E-409C-BE32-E72D297353CC}">
                <c16:uniqueId val="{00000009-8575-46BC-B797-777FDBF0C3C5}"/>
              </c:ext>
            </c:extLst>
          </c:dPt>
          <c:dPt>
            <c:idx val="9"/>
            <c:invertIfNegative val="0"/>
            <c:bubble3D val="0"/>
            <c:spPr>
              <a:solidFill>
                <a:srgbClr val="FF0000"/>
              </a:solidFill>
              <a:ln>
                <a:noFill/>
              </a:ln>
              <a:effectLst/>
            </c:spPr>
            <c:extLst>
              <c:ext xmlns:c16="http://schemas.microsoft.com/office/drawing/2014/chart" uri="{C3380CC4-5D6E-409C-BE32-E72D297353CC}">
                <c16:uniqueId val="{0000000B-8575-46BC-B797-777FDBF0C3C5}"/>
              </c:ext>
            </c:extLst>
          </c:dPt>
          <c:dPt>
            <c:idx val="10"/>
            <c:invertIfNegative val="0"/>
            <c:bubble3D val="0"/>
            <c:spPr>
              <a:solidFill>
                <a:srgbClr val="FF0000"/>
              </a:solidFill>
              <a:ln>
                <a:noFill/>
              </a:ln>
              <a:effectLst/>
            </c:spPr>
            <c:extLst>
              <c:ext xmlns:c16="http://schemas.microsoft.com/office/drawing/2014/chart" uri="{C3380CC4-5D6E-409C-BE32-E72D297353CC}">
                <c16:uniqueId val="{0000000D-8575-46BC-B797-777FDBF0C3C5}"/>
              </c:ext>
            </c:extLst>
          </c:dPt>
          <c:dPt>
            <c:idx val="11"/>
            <c:invertIfNegative val="0"/>
            <c:bubble3D val="0"/>
            <c:spPr>
              <a:solidFill>
                <a:srgbClr val="FF0000"/>
              </a:solidFill>
              <a:ln>
                <a:noFill/>
              </a:ln>
              <a:effectLst/>
            </c:spPr>
            <c:extLst>
              <c:ext xmlns:c16="http://schemas.microsoft.com/office/drawing/2014/chart" uri="{C3380CC4-5D6E-409C-BE32-E72D297353CC}">
                <c16:uniqueId val="{0000000F-8575-46BC-B797-777FDBF0C3C5}"/>
              </c:ext>
            </c:extLst>
          </c:dPt>
          <c:dPt>
            <c:idx val="12"/>
            <c:invertIfNegative val="0"/>
            <c:bubble3D val="0"/>
            <c:spPr>
              <a:solidFill>
                <a:srgbClr val="FF0000"/>
              </a:solidFill>
              <a:ln>
                <a:noFill/>
              </a:ln>
              <a:effectLst/>
            </c:spPr>
            <c:extLst>
              <c:ext xmlns:c16="http://schemas.microsoft.com/office/drawing/2014/chart" uri="{C3380CC4-5D6E-409C-BE32-E72D297353CC}">
                <c16:uniqueId val="{00000011-8575-46BC-B797-777FDBF0C3C5}"/>
              </c:ext>
            </c:extLst>
          </c:dPt>
          <c:dPt>
            <c:idx val="14"/>
            <c:invertIfNegative val="0"/>
            <c:bubble3D val="0"/>
            <c:spPr>
              <a:solidFill>
                <a:srgbClr val="FF0000"/>
              </a:solidFill>
              <a:ln>
                <a:noFill/>
              </a:ln>
              <a:effectLst/>
            </c:spPr>
            <c:extLst>
              <c:ext xmlns:c16="http://schemas.microsoft.com/office/drawing/2014/chart" uri="{C3380CC4-5D6E-409C-BE32-E72D297353CC}">
                <c16:uniqueId val="{00000013-8575-46BC-B797-777FDBF0C3C5}"/>
              </c:ext>
            </c:extLst>
          </c:dPt>
          <c:dPt>
            <c:idx val="15"/>
            <c:invertIfNegative val="0"/>
            <c:bubble3D val="0"/>
            <c:spPr>
              <a:solidFill>
                <a:srgbClr val="FF0000"/>
              </a:solidFill>
              <a:ln>
                <a:noFill/>
              </a:ln>
              <a:effectLst/>
            </c:spPr>
            <c:extLst>
              <c:ext xmlns:c16="http://schemas.microsoft.com/office/drawing/2014/chart" uri="{C3380CC4-5D6E-409C-BE32-E72D297353CC}">
                <c16:uniqueId val="{00000015-8575-46BC-B797-777FDBF0C3C5}"/>
              </c:ext>
            </c:extLst>
          </c:dPt>
          <c:dPt>
            <c:idx val="16"/>
            <c:invertIfNegative val="0"/>
            <c:bubble3D val="0"/>
            <c:spPr>
              <a:solidFill>
                <a:srgbClr val="FF0000"/>
              </a:solidFill>
              <a:ln>
                <a:noFill/>
              </a:ln>
              <a:effectLst/>
            </c:spPr>
            <c:extLst>
              <c:ext xmlns:c16="http://schemas.microsoft.com/office/drawing/2014/chart" uri="{C3380CC4-5D6E-409C-BE32-E72D297353CC}">
                <c16:uniqueId val="{00000017-8575-46BC-B797-777FDBF0C3C5}"/>
              </c:ext>
            </c:extLst>
          </c:dPt>
          <c:dPt>
            <c:idx val="17"/>
            <c:invertIfNegative val="0"/>
            <c:bubble3D val="0"/>
            <c:spPr>
              <a:solidFill>
                <a:srgbClr val="FF0000"/>
              </a:solidFill>
              <a:ln>
                <a:noFill/>
              </a:ln>
              <a:effectLst/>
            </c:spPr>
            <c:extLst>
              <c:ext xmlns:c16="http://schemas.microsoft.com/office/drawing/2014/chart" uri="{C3380CC4-5D6E-409C-BE32-E72D297353CC}">
                <c16:uniqueId val="{00000019-8575-46BC-B797-777FDBF0C3C5}"/>
              </c:ext>
            </c:extLst>
          </c:dPt>
          <c:dLbls>
            <c:dLbl>
              <c:idx val="2"/>
              <c:spPr>
                <a:noFill/>
                <a:ln>
                  <a:noFill/>
                </a:ln>
                <a:effectLst/>
              </c:spPr>
              <c:txPr>
                <a:bodyPr rot="0" spcFirstLastPara="1" vertOverflow="ellipsis" vert="horz" wrap="square" anchor="ctr" anchorCtr="1"/>
                <a:lstStyle/>
                <a:p>
                  <a:pPr>
                    <a:defRPr sz="2200" b="1"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8575-46BC-B797-777FDBF0C3C5}"/>
                </c:ext>
              </c:extLst>
            </c:dLbl>
            <c:dLbl>
              <c:idx val="3"/>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8575-46BC-B797-777FDBF0C3C5}"/>
                </c:ext>
              </c:extLst>
            </c:dLbl>
            <c:dLbl>
              <c:idx val="6"/>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8575-46BC-B797-777FDBF0C3C5}"/>
                </c:ext>
              </c:extLst>
            </c:dLbl>
            <c:dLbl>
              <c:idx val="7"/>
              <c:spPr>
                <a:noFill/>
                <a:ln>
                  <a:noFill/>
                </a:ln>
                <a:effectLst/>
              </c:spPr>
              <c:txPr>
                <a:bodyPr rot="0" spcFirstLastPara="1" vertOverflow="ellipsis" vert="horz" wrap="square" anchor="ctr" anchorCtr="1"/>
                <a:lstStyle/>
                <a:p>
                  <a:pPr>
                    <a:defRPr sz="2200" b="1"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7-8575-46BC-B797-777FDBF0C3C5}"/>
                </c:ext>
              </c:extLst>
            </c:dLbl>
            <c:dLbl>
              <c:idx val="8"/>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9-8575-46BC-B797-777FDBF0C3C5}"/>
                </c:ext>
              </c:extLst>
            </c:dLbl>
            <c:dLbl>
              <c:idx val="9"/>
              <c:tx>
                <c:rich>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r>
                      <a:rPr lang="en-US" altLang="ja-JP" sz="2200" b="1"/>
                      <a:t>△9</a:t>
                    </a:r>
                  </a:p>
                </c:rich>
              </c:tx>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575-46BC-B797-777FDBF0C3C5}"/>
                </c:ext>
              </c:extLst>
            </c:dLbl>
            <c:dLbl>
              <c:idx val="10"/>
              <c:tx>
                <c:rich>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r>
                      <a:rPr lang="en-US" altLang="ja-JP" sz="2200" b="1"/>
                      <a:t>△7</a:t>
                    </a:r>
                  </a:p>
                </c:rich>
              </c:tx>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575-46BC-B797-777FDBF0C3C5}"/>
                </c:ext>
              </c:extLst>
            </c:dLbl>
            <c:dLbl>
              <c:idx val="11"/>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F-8575-46BC-B797-777FDBF0C3C5}"/>
                </c:ext>
              </c:extLst>
            </c:dLbl>
            <c:dLbl>
              <c:idx val="12"/>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11-8575-46BC-B797-777FDBF0C3C5}"/>
                </c:ext>
              </c:extLst>
            </c:dLbl>
            <c:dLbl>
              <c:idx val="14"/>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13-8575-46BC-B797-777FDBF0C3C5}"/>
                </c:ext>
              </c:extLst>
            </c:dLbl>
            <c:dLbl>
              <c:idx val="15"/>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15-8575-46BC-B797-777FDBF0C3C5}"/>
                </c:ext>
              </c:extLst>
            </c:dLbl>
            <c:dLbl>
              <c:idx val="16"/>
              <c:spPr>
                <a:noFill/>
                <a:ln>
                  <a:noFill/>
                </a:ln>
                <a:effectLst/>
              </c:spPr>
              <c:txPr>
                <a:bodyPr rot="0" spcFirstLastPara="1" vertOverflow="ellipsis" vert="horz" wrap="square" anchor="ctr" anchorCtr="1"/>
                <a:lstStyle/>
                <a:p>
                  <a:pPr>
                    <a:defRPr sz="2200" b="1" i="0" u="none" strike="noStrike" kern="1200" baseline="0">
                      <a:solidFill>
                        <a:sysClr val="windowText" lastClr="00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17-8575-46BC-B797-777FDBF0C3C5}"/>
                </c:ext>
              </c:extLst>
            </c:dLbl>
            <c:dLbl>
              <c:idx val="17"/>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19-8575-46BC-B797-777FDBF0C3C5}"/>
                </c:ext>
              </c:extLst>
            </c:dLbl>
            <c:spPr>
              <a:noFill/>
              <a:ln>
                <a:noFill/>
              </a:ln>
              <a:effectLst/>
            </c:spPr>
            <c:txPr>
              <a:bodyPr rot="0" spcFirstLastPara="1" vertOverflow="ellipsis" vert="horz" wrap="square" anchor="ctr" anchorCtr="1"/>
              <a:lstStyle/>
              <a:p>
                <a:pPr>
                  <a:defRPr sz="22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'R3年度 '!$C$11:$C$28</c:f>
              <c:strCache>
                <c:ptCount val="18"/>
                <c:pt idx="0">
                  <c:v>珠洲市</c:v>
                </c:pt>
                <c:pt idx="1">
                  <c:v>輪島市</c:v>
                </c:pt>
                <c:pt idx="2">
                  <c:v>能登町</c:v>
                </c:pt>
                <c:pt idx="3">
                  <c:v>穴水町</c:v>
                </c:pt>
                <c:pt idx="4">
                  <c:v>七尾市</c:v>
                </c:pt>
                <c:pt idx="5">
                  <c:v>志賀町</c:v>
                </c:pt>
                <c:pt idx="6">
                  <c:v>中能登町</c:v>
                </c:pt>
                <c:pt idx="7">
                  <c:v>宝達志水町</c:v>
                </c:pt>
                <c:pt idx="8">
                  <c:v>かほく市</c:v>
                </c:pt>
                <c:pt idx="9">
                  <c:v>津幡町</c:v>
                </c:pt>
                <c:pt idx="10">
                  <c:v>内灘町</c:v>
                </c:pt>
                <c:pt idx="11">
                  <c:v>金沢市</c:v>
                </c:pt>
                <c:pt idx="12">
                  <c:v>野々市市</c:v>
                </c:pt>
                <c:pt idx="13">
                  <c:v>川北町</c:v>
                </c:pt>
                <c:pt idx="14">
                  <c:v>能美市</c:v>
                </c:pt>
                <c:pt idx="15">
                  <c:v>小松市</c:v>
                </c:pt>
                <c:pt idx="16">
                  <c:v>加賀市</c:v>
                </c:pt>
                <c:pt idx="17">
                  <c:v>白山市</c:v>
                </c:pt>
              </c:strCache>
            </c:strRef>
          </c:cat>
          <c:val>
            <c:numRef>
              <c:f>'R3年度 '!$H$11:$H$28</c:f>
              <c:numCache>
                <c:formatCode>0;"△ "0</c:formatCode>
                <c:ptCount val="18"/>
                <c:pt idx="0">
                  <c:v>1</c:v>
                </c:pt>
                <c:pt idx="1">
                  <c:v>0</c:v>
                </c:pt>
                <c:pt idx="2">
                  <c:v>2</c:v>
                </c:pt>
                <c:pt idx="3">
                  <c:v>-7</c:v>
                </c:pt>
                <c:pt idx="4">
                  <c:v>19</c:v>
                </c:pt>
                <c:pt idx="5">
                  <c:v>8</c:v>
                </c:pt>
                <c:pt idx="6">
                  <c:v>-4</c:v>
                </c:pt>
                <c:pt idx="7">
                  <c:v>7</c:v>
                </c:pt>
                <c:pt idx="8">
                  <c:v>-22</c:v>
                </c:pt>
                <c:pt idx="9">
                  <c:v>-9</c:v>
                </c:pt>
                <c:pt idx="10">
                  <c:v>-7</c:v>
                </c:pt>
                <c:pt idx="11">
                  <c:v>-49</c:v>
                </c:pt>
                <c:pt idx="12">
                  <c:v>-13</c:v>
                </c:pt>
                <c:pt idx="13">
                  <c:v>0</c:v>
                </c:pt>
                <c:pt idx="14">
                  <c:v>-6</c:v>
                </c:pt>
                <c:pt idx="15">
                  <c:v>-5</c:v>
                </c:pt>
                <c:pt idx="16">
                  <c:v>0</c:v>
                </c:pt>
                <c:pt idx="17">
                  <c:v>-3</c:v>
                </c:pt>
              </c:numCache>
            </c:numRef>
          </c:val>
          <c:extLst>
            <c:ext xmlns:c16="http://schemas.microsoft.com/office/drawing/2014/chart" uri="{C3380CC4-5D6E-409C-BE32-E72D297353CC}">
              <c16:uniqueId val="{0000001A-8575-46BC-B797-777FDBF0C3C5}"/>
            </c:ext>
          </c:extLst>
        </c:ser>
        <c:dLbls>
          <c:dLblPos val="outEnd"/>
          <c:showLegendKey val="0"/>
          <c:showVal val="1"/>
          <c:showCatName val="0"/>
          <c:showSerName val="0"/>
          <c:showPercent val="0"/>
          <c:showBubbleSize val="0"/>
        </c:dLbls>
        <c:gapWidth val="219"/>
        <c:overlap val="-27"/>
        <c:axId val="392010920"/>
        <c:axId val="392013664"/>
        <c:extLst>
          <c:ext xmlns:c15="http://schemas.microsoft.com/office/drawing/2012/chart" uri="{02D57815-91ED-43cb-92C2-25804820EDAC}">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'R3年度 '!$C$11:$C$28</c15:sqref>
                        </c15:formulaRef>
                      </c:ext>
                    </c:extLst>
                    <c:strCache>
                      <c:ptCount val="18"/>
                      <c:pt idx="0">
                        <c:v>珠洲市</c:v>
                      </c:pt>
                      <c:pt idx="1">
                        <c:v>輪島市</c:v>
                      </c:pt>
                      <c:pt idx="2">
                        <c:v>能登町</c:v>
                      </c:pt>
                      <c:pt idx="3">
                        <c:v>穴水町</c:v>
                      </c:pt>
                      <c:pt idx="4">
                        <c:v>七尾市</c:v>
                      </c:pt>
                      <c:pt idx="5">
                        <c:v>志賀町</c:v>
                      </c:pt>
                      <c:pt idx="6">
                        <c:v>中能登町</c:v>
                      </c:pt>
                      <c:pt idx="7">
                        <c:v>宝達志水町</c:v>
                      </c:pt>
                      <c:pt idx="8">
                        <c:v>かほく市</c:v>
                      </c:pt>
                      <c:pt idx="9">
                        <c:v>津幡町</c:v>
                      </c:pt>
                      <c:pt idx="10">
                        <c:v>内灘町</c:v>
                      </c:pt>
                      <c:pt idx="11">
                        <c:v>金沢市</c:v>
                      </c:pt>
                      <c:pt idx="12">
                        <c:v>野々市市</c:v>
                      </c:pt>
                      <c:pt idx="13">
                        <c:v>川北町</c:v>
                      </c:pt>
                      <c:pt idx="14">
                        <c:v>能美市</c:v>
                      </c:pt>
                      <c:pt idx="15">
                        <c:v>小松市</c:v>
                      </c:pt>
                      <c:pt idx="16">
                        <c:v>加賀市</c:v>
                      </c:pt>
                      <c:pt idx="17">
                        <c:v>白山市</c:v>
                      </c:pt>
                    </c:strCache>
                  </c:strRef>
                </c:cat>
                <c:val>
                  <c:numRef>
                    <c:extLst>
                      <c:ext uri="{02D57815-91ED-43cb-92C2-25804820EDAC}">
                        <c15:formulaRef>
                          <c15:sqref>'R3年度 '!$I$11:$I$28</c15:sqref>
                        </c15:formulaRef>
                      </c:ext>
                    </c:extLst>
                    <c:numCache>
                      <c:formatCode>0;"△ "0</c:formatCode>
                      <c:ptCount val="18"/>
                    </c:numCache>
                  </c:numRef>
                </c:val>
                <c:extLst>
                  <c:ext xmlns:c16="http://schemas.microsoft.com/office/drawing/2014/chart" uri="{C3380CC4-5D6E-409C-BE32-E72D297353CC}">
                    <c16:uniqueId val="{0000001B-8575-46BC-B797-777FDBF0C3C5}"/>
                  </c:ext>
                </c:extLst>
              </c15:ser>
            </c15:filteredBarSeries>
          </c:ext>
        </c:extLst>
      </c:barChart>
      <c:catAx>
        <c:axId val="3920109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2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392013664"/>
        <c:crosses val="autoZero"/>
        <c:auto val="1"/>
        <c:lblAlgn val="ctr"/>
        <c:lblOffset val="100"/>
        <c:tickMarkSkip val="1"/>
        <c:noMultiLvlLbl val="0"/>
      </c:catAx>
      <c:valAx>
        <c:axId val="392013664"/>
        <c:scaling>
          <c:orientation val="minMax"/>
        </c:scaling>
        <c:delete val="1"/>
        <c:axPos val="l"/>
        <c:majorGridlines>
          <c:spPr>
            <a:ln w="9525" cap="flat" cmpd="sng" algn="ctr">
              <a:solidFill>
                <a:schemeClr val="tx1">
                  <a:lumMod val="15000"/>
                  <a:lumOff val="85000"/>
                </a:schemeClr>
              </a:solidFill>
              <a:round/>
            </a:ln>
            <a:effectLst/>
          </c:spPr>
        </c:majorGridlines>
        <c:numFmt formatCode="0;&quot;△ &quot;0" sourceLinked="1"/>
        <c:majorTickMark val="out"/>
        <c:minorTickMark val="none"/>
        <c:tickLblPos val="nextTo"/>
        <c:crossAx val="392010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2400" b="1"/>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ＭＳ Ｐ明朝" panose="02020600040205080304" pitchFamily="18" charset="-128"/>
                <a:ea typeface="ＭＳ Ｐ明朝" panose="02020600040205080304" pitchFamily="18" charset="-128"/>
                <a:cs typeface="+mn-cs"/>
              </a:defRPr>
            </a:pPr>
            <a:r>
              <a:rPr lang="ja-JP" altLang="en-US" sz="3200" b="1">
                <a:latin typeface="ＭＳ Ｐ明朝" panose="02020600040205080304" pitchFamily="18" charset="-128"/>
                <a:ea typeface="ＭＳ Ｐ明朝" panose="02020600040205080304" pitchFamily="18" charset="-128"/>
              </a:rPr>
              <a:t>１　</a:t>
            </a:r>
            <a:r>
              <a:rPr lang="en-US" altLang="ja-JP" sz="3200" b="1">
                <a:latin typeface="ＭＳ Ｐ明朝" panose="02020600040205080304" pitchFamily="18" charset="-128"/>
                <a:ea typeface="ＭＳ Ｐ明朝" panose="02020600040205080304" pitchFamily="18" charset="-128"/>
              </a:rPr>
              <a:t>【</a:t>
            </a:r>
            <a:r>
              <a:rPr lang="ja-JP" altLang="en-US" sz="3200" b="1">
                <a:latin typeface="ＭＳ Ｐ明朝" panose="02020600040205080304" pitchFamily="18" charset="-128"/>
                <a:ea typeface="ＭＳ Ｐ明朝" panose="02020600040205080304" pitchFamily="18" charset="-128"/>
              </a:rPr>
              <a:t>県内</a:t>
            </a:r>
            <a:r>
              <a:rPr lang="en-US" altLang="ja-JP" sz="3200" b="1">
                <a:latin typeface="ＭＳ Ｐ明朝" panose="02020600040205080304" pitchFamily="18" charset="-128"/>
                <a:ea typeface="ＭＳ Ｐ明朝" panose="02020600040205080304" pitchFamily="18" charset="-128"/>
              </a:rPr>
              <a:t>】</a:t>
            </a:r>
            <a:r>
              <a:rPr lang="ja-JP" altLang="en-US" sz="3200" b="1">
                <a:latin typeface="ＭＳ Ｐ明朝" panose="02020600040205080304" pitchFamily="18" charset="-128"/>
                <a:ea typeface="ＭＳ Ｐ明朝" panose="02020600040205080304" pitchFamily="18" charset="-128"/>
              </a:rPr>
              <a:t>令和２年度における羽咋市の社会動態人口　　</a:t>
            </a:r>
            <a:endParaRPr lang="ja-JP" sz="3200" b="1">
              <a:latin typeface="ＭＳ Ｐ明朝" panose="02020600040205080304" pitchFamily="18" charset="-128"/>
              <a:ea typeface="ＭＳ Ｐ明朝" panose="02020600040205080304" pitchFamily="18" charset="-128"/>
            </a:endParaRPr>
          </a:p>
        </c:rich>
      </c:tx>
      <c:layout>
        <c:manualLayout>
          <c:xMode val="edge"/>
          <c:yMode val="edge"/>
          <c:x val="4.8271350696547546E-2"/>
          <c:y val="3.4115140120103203E-3"/>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ＭＳ Ｐ明朝" panose="02020600040205080304" pitchFamily="18" charset="-128"/>
              <a:ea typeface="ＭＳ Ｐ明朝" panose="02020600040205080304" pitchFamily="18"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Pt>
            <c:idx val="2"/>
            <c:invertIfNegative val="0"/>
            <c:bubble3D val="0"/>
            <c:spPr>
              <a:solidFill>
                <a:srgbClr val="FF0000"/>
              </a:solidFill>
              <a:ln>
                <a:noFill/>
              </a:ln>
              <a:effectLst/>
            </c:spPr>
            <c:extLst>
              <c:ext xmlns:c16="http://schemas.microsoft.com/office/drawing/2014/chart" uri="{C3380CC4-5D6E-409C-BE32-E72D297353CC}">
                <c16:uniqueId val="{00000001-A800-42DF-8165-88A4A8909C70}"/>
              </c:ext>
            </c:extLst>
          </c:dPt>
          <c:dPt>
            <c:idx val="7"/>
            <c:invertIfNegative val="0"/>
            <c:bubble3D val="0"/>
            <c:spPr>
              <a:solidFill>
                <a:srgbClr val="FF0000"/>
              </a:solidFill>
              <a:ln>
                <a:noFill/>
              </a:ln>
              <a:effectLst/>
            </c:spPr>
            <c:extLst>
              <c:ext xmlns:c16="http://schemas.microsoft.com/office/drawing/2014/chart" uri="{C3380CC4-5D6E-409C-BE32-E72D297353CC}">
                <c16:uniqueId val="{00000003-A800-42DF-8165-88A4A8909C70}"/>
              </c:ext>
            </c:extLst>
          </c:dPt>
          <c:dPt>
            <c:idx val="8"/>
            <c:invertIfNegative val="0"/>
            <c:bubble3D val="0"/>
            <c:spPr>
              <a:solidFill>
                <a:srgbClr val="FF0000"/>
              </a:solidFill>
              <a:ln>
                <a:noFill/>
              </a:ln>
              <a:effectLst/>
            </c:spPr>
            <c:extLst>
              <c:ext xmlns:c16="http://schemas.microsoft.com/office/drawing/2014/chart" uri="{C3380CC4-5D6E-409C-BE32-E72D297353CC}">
                <c16:uniqueId val="{00000005-A800-42DF-8165-88A4A8909C70}"/>
              </c:ext>
            </c:extLst>
          </c:dPt>
          <c:dPt>
            <c:idx val="9"/>
            <c:invertIfNegative val="0"/>
            <c:bubble3D val="0"/>
            <c:spPr>
              <a:solidFill>
                <a:srgbClr val="FF0000"/>
              </a:solidFill>
              <a:ln>
                <a:noFill/>
              </a:ln>
              <a:effectLst/>
            </c:spPr>
            <c:extLst>
              <c:ext xmlns:c16="http://schemas.microsoft.com/office/drawing/2014/chart" uri="{C3380CC4-5D6E-409C-BE32-E72D297353CC}">
                <c16:uniqueId val="{00000007-A800-42DF-8165-88A4A8909C70}"/>
              </c:ext>
            </c:extLst>
          </c:dPt>
          <c:dPt>
            <c:idx val="10"/>
            <c:invertIfNegative val="0"/>
            <c:bubble3D val="0"/>
            <c:spPr>
              <a:solidFill>
                <a:srgbClr val="FF0000"/>
              </a:solidFill>
              <a:ln>
                <a:noFill/>
              </a:ln>
              <a:effectLst/>
            </c:spPr>
            <c:extLst>
              <c:ext xmlns:c16="http://schemas.microsoft.com/office/drawing/2014/chart" uri="{C3380CC4-5D6E-409C-BE32-E72D297353CC}">
                <c16:uniqueId val="{00000009-A800-42DF-8165-88A4A8909C70}"/>
              </c:ext>
            </c:extLst>
          </c:dPt>
          <c:dPt>
            <c:idx val="11"/>
            <c:invertIfNegative val="0"/>
            <c:bubble3D val="0"/>
            <c:spPr>
              <a:solidFill>
                <a:srgbClr val="FF0000"/>
              </a:solidFill>
              <a:ln>
                <a:noFill/>
              </a:ln>
              <a:effectLst/>
            </c:spPr>
            <c:extLst>
              <c:ext xmlns:c16="http://schemas.microsoft.com/office/drawing/2014/chart" uri="{C3380CC4-5D6E-409C-BE32-E72D297353CC}">
                <c16:uniqueId val="{0000000B-A800-42DF-8165-88A4A8909C70}"/>
              </c:ext>
            </c:extLst>
          </c:dPt>
          <c:dPt>
            <c:idx val="12"/>
            <c:invertIfNegative val="0"/>
            <c:bubble3D val="0"/>
            <c:spPr>
              <a:solidFill>
                <a:srgbClr val="FF0000"/>
              </a:solidFill>
              <a:ln>
                <a:noFill/>
              </a:ln>
              <a:effectLst/>
            </c:spPr>
            <c:extLst>
              <c:ext xmlns:c16="http://schemas.microsoft.com/office/drawing/2014/chart" uri="{C3380CC4-5D6E-409C-BE32-E72D297353CC}">
                <c16:uniqueId val="{0000000D-A800-42DF-8165-88A4A8909C70}"/>
              </c:ext>
            </c:extLst>
          </c:dPt>
          <c:dPt>
            <c:idx val="14"/>
            <c:invertIfNegative val="0"/>
            <c:bubble3D val="0"/>
            <c:spPr>
              <a:solidFill>
                <a:srgbClr val="FF0000"/>
              </a:solidFill>
              <a:ln>
                <a:noFill/>
              </a:ln>
              <a:effectLst/>
            </c:spPr>
            <c:extLst>
              <c:ext xmlns:c16="http://schemas.microsoft.com/office/drawing/2014/chart" uri="{C3380CC4-5D6E-409C-BE32-E72D297353CC}">
                <c16:uniqueId val="{0000000F-A800-42DF-8165-88A4A8909C70}"/>
              </c:ext>
            </c:extLst>
          </c:dPt>
          <c:dPt>
            <c:idx val="15"/>
            <c:invertIfNegative val="0"/>
            <c:bubble3D val="0"/>
            <c:spPr>
              <a:solidFill>
                <a:srgbClr val="FF0000"/>
              </a:solidFill>
              <a:ln>
                <a:noFill/>
              </a:ln>
              <a:effectLst/>
            </c:spPr>
            <c:extLst>
              <c:ext xmlns:c16="http://schemas.microsoft.com/office/drawing/2014/chart" uri="{C3380CC4-5D6E-409C-BE32-E72D297353CC}">
                <c16:uniqueId val="{00000011-A800-42DF-8165-88A4A8909C70}"/>
              </c:ext>
            </c:extLst>
          </c:dPt>
          <c:dPt>
            <c:idx val="16"/>
            <c:invertIfNegative val="0"/>
            <c:bubble3D val="0"/>
            <c:spPr>
              <a:solidFill>
                <a:srgbClr val="FF0000"/>
              </a:solidFill>
              <a:ln>
                <a:noFill/>
              </a:ln>
              <a:effectLst/>
            </c:spPr>
            <c:extLst>
              <c:ext xmlns:c16="http://schemas.microsoft.com/office/drawing/2014/chart" uri="{C3380CC4-5D6E-409C-BE32-E72D297353CC}">
                <c16:uniqueId val="{00000013-A800-42DF-8165-88A4A8909C70}"/>
              </c:ext>
            </c:extLst>
          </c:dPt>
          <c:dPt>
            <c:idx val="17"/>
            <c:invertIfNegative val="0"/>
            <c:bubble3D val="0"/>
            <c:spPr>
              <a:solidFill>
                <a:srgbClr val="FF0000"/>
              </a:solidFill>
              <a:ln>
                <a:noFill/>
              </a:ln>
              <a:effectLst/>
            </c:spPr>
            <c:extLst>
              <c:ext xmlns:c16="http://schemas.microsoft.com/office/drawing/2014/chart" uri="{C3380CC4-5D6E-409C-BE32-E72D297353CC}">
                <c16:uniqueId val="{00000015-A800-42DF-8165-88A4A8909C70}"/>
              </c:ext>
            </c:extLst>
          </c:dPt>
          <c:dLbls>
            <c:dLbl>
              <c:idx val="2"/>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A800-42DF-8165-88A4A8909C70}"/>
                </c:ext>
              </c:extLst>
            </c:dLbl>
            <c:dLbl>
              <c:idx val="7"/>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A800-42DF-8165-88A4A8909C70}"/>
                </c:ext>
              </c:extLst>
            </c:dLbl>
            <c:dLbl>
              <c:idx val="8"/>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A800-42DF-8165-88A4A8909C70}"/>
                </c:ext>
              </c:extLst>
            </c:dLbl>
            <c:dLbl>
              <c:idx val="9"/>
              <c:tx>
                <c:rich>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r>
                      <a:rPr lang="en-US" altLang="ja-JP" sz="2200" b="1"/>
                      <a:t>△12</a:t>
                    </a:r>
                  </a:p>
                </c:rich>
              </c:tx>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800-42DF-8165-88A4A8909C70}"/>
                </c:ext>
              </c:extLst>
            </c:dLbl>
            <c:dLbl>
              <c:idx val="10"/>
              <c:tx>
                <c:rich>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r>
                      <a:rPr lang="en-US" altLang="ja-JP" sz="2200" b="1"/>
                      <a:t>△12</a:t>
                    </a:r>
                  </a:p>
                </c:rich>
              </c:tx>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800-42DF-8165-88A4A8909C70}"/>
                </c:ext>
              </c:extLst>
            </c:dLbl>
            <c:dLbl>
              <c:idx val="11"/>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B-A800-42DF-8165-88A4A8909C70}"/>
                </c:ext>
              </c:extLst>
            </c:dLbl>
            <c:dLbl>
              <c:idx val="12"/>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D-A800-42DF-8165-88A4A8909C70}"/>
                </c:ext>
              </c:extLst>
            </c:dLbl>
            <c:dLbl>
              <c:idx val="14"/>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F-A800-42DF-8165-88A4A8909C70}"/>
                </c:ext>
              </c:extLst>
            </c:dLbl>
            <c:dLbl>
              <c:idx val="15"/>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11-A800-42DF-8165-88A4A8909C70}"/>
                </c:ext>
              </c:extLst>
            </c:dLbl>
            <c:dLbl>
              <c:idx val="16"/>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13-A800-42DF-8165-88A4A8909C70}"/>
                </c:ext>
              </c:extLst>
            </c:dLbl>
            <c:dLbl>
              <c:idx val="17"/>
              <c:spPr>
                <a:noFill/>
                <a:ln>
                  <a:noFill/>
                </a:ln>
                <a:effectLst/>
              </c:spPr>
              <c:txPr>
                <a:bodyPr rot="0" spcFirstLastPara="1" vertOverflow="ellipsis" vert="horz" wrap="square" anchor="ctr" anchorCtr="1"/>
                <a:lstStyle/>
                <a:p>
                  <a:pPr>
                    <a:defRPr sz="2200" b="1" i="0" u="none" strike="noStrike" kern="1200" baseline="0">
                      <a:solidFill>
                        <a:srgbClr val="FF0000"/>
                      </a:solidFill>
                      <a:latin typeface="+mn-lt"/>
                      <a:ea typeface="+mn-ea"/>
                      <a:cs typeface="+mn-cs"/>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15-A800-42DF-8165-88A4A8909C70}"/>
                </c:ext>
              </c:extLst>
            </c:dLbl>
            <c:spPr>
              <a:noFill/>
              <a:ln>
                <a:noFill/>
              </a:ln>
              <a:effectLst/>
            </c:spPr>
            <c:txPr>
              <a:bodyPr rot="0" spcFirstLastPara="1" vertOverflow="ellipsis" vert="horz" wrap="square" anchor="ctr" anchorCtr="1"/>
              <a:lstStyle/>
              <a:p>
                <a:pPr>
                  <a:defRPr sz="22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'R2年度'!$C$11:$C$28</c:f>
              <c:strCache>
                <c:ptCount val="18"/>
                <c:pt idx="0">
                  <c:v>珠洲市</c:v>
                </c:pt>
                <c:pt idx="1">
                  <c:v>輪島市</c:v>
                </c:pt>
                <c:pt idx="2">
                  <c:v>能登町</c:v>
                </c:pt>
                <c:pt idx="3">
                  <c:v>穴水町</c:v>
                </c:pt>
                <c:pt idx="4">
                  <c:v>七尾市</c:v>
                </c:pt>
                <c:pt idx="5">
                  <c:v>志賀町</c:v>
                </c:pt>
                <c:pt idx="6">
                  <c:v>中能登町</c:v>
                </c:pt>
                <c:pt idx="7">
                  <c:v>宝達志水町</c:v>
                </c:pt>
                <c:pt idx="8">
                  <c:v>かほく市</c:v>
                </c:pt>
                <c:pt idx="9">
                  <c:v>津幡町</c:v>
                </c:pt>
                <c:pt idx="10">
                  <c:v>内灘町</c:v>
                </c:pt>
                <c:pt idx="11">
                  <c:v>金沢市</c:v>
                </c:pt>
                <c:pt idx="12">
                  <c:v>野々市市</c:v>
                </c:pt>
                <c:pt idx="13">
                  <c:v>川北町</c:v>
                </c:pt>
                <c:pt idx="14">
                  <c:v>能美市</c:v>
                </c:pt>
                <c:pt idx="15">
                  <c:v>小松市</c:v>
                </c:pt>
                <c:pt idx="16">
                  <c:v>加賀市</c:v>
                </c:pt>
                <c:pt idx="17">
                  <c:v>白山市</c:v>
                </c:pt>
              </c:strCache>
            </c:strRef>
          </c:cat>
          <c:val>
            <c:numRef>
              <c:f>'R2年度'!$H$11:$H$28</c:f>
              <c:numCache>
                <c:formatCode>0;"△ "0</c:formatCode>
                <c:ptCount val="18"/>
                <c:pt idx="0">
                  <c:v>0</c:v>
                </c:pt>
                <c:pt idx="1">
                  <c:v>5</c:v>
                </c:pt>
                <c:pt idx="2">
                  <c:v>-2</c:v>
                </c:pt>
                <c:pt idx="3">
                  <c:v>4</c:v>
                </c:pt>
                <c:pt idx="4">
                  <c:v>2</c:v>
                </c:pt>
                <c:pt idx="5">
                  <c:v>19</c:v>
                </c:pt>
                <c:pt idx="6">
                  <c:v>3</c:v>
                </c:pt>
                <c:pt idx="7">
                  <c:v>-21</c:v>
                </c:pt>
                <c:pt idx="8">
                  <c:v>-17</c:v>
                </c:pt>
                <c:pt idx="9">
                  <c:v>-12</c:v>
                </c:pt>
                <c:pt idx="10">
                  <c:v>-12</c:v>
                </c:pt>
                <c:pt idx="11">
                  <c:v>-38</c:v>
                </c:pt>
                <c:pt idx="12">
                  <c:v>-8</c:v>
                </c:pt>
                <c:pt idx="13">
                  <c:v>0</c:v>
                </c:pt>
                <c:pt idx="14">
                  <c:v>-4</c:v>
                </c:pt>
                <c:pt idx="15">
                  <c:v>-5</c:v>
                </c:pt>
                <c:pt idx="16">
                  <c:v>-2</c:v>
                </c:pt>
                <c:pt idx="17">
                  <c:v>-2</c:v>
                </c:pt>
              </c:numCache>
            </c:numRef>
          </c:val>
          <c:extLst>
            <c:ext xmlns:c16="http://schemas.microsoft.com/office/drawing/2014/chart" uri="{C3380CC4-5D6E-409C-BE32-E72D297353CC}">
              <c16:uniqueId val="{00000016-A800-42DF-8165-88A4A8909C70}"/>
            </c:ext>
          </c:extLst>
        </c:ser>
        <c:dLbls>
          <c:dLblPos val="outEnd"/>
          <c:showLegendKey val="0"/>
          <c:showVal val="1"/>
          <c:showCatName val="0"/>
          <c:showSerName val="0"/>
          <c:showPercent val="0"/>
          <c:showBubbleSize val="0"/>
        </c:dLbls>
        <c:gapWidth val="219"/>
        <c:overlap val="-27"/>
        <c:axId val="392063448"/>
        <c:axId val="392065408"/>
        <c:extLst>
          <c:ext xmlns:c15="http://schemas.microsoft.com/office/drawing/2012/chart" uri="{02D57815-91ED-43cb-92C2-25804820EDAC}">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'R2年度'!$C$11:$C$28</c15:sqref>
                        </c15:formulaRef>
                      </c:ext>
                    </c:extLst>
                    <c:strCache>
                      <c:ptCount val="18"/>
                      <c:pt idx="0">
                        <c:v>珠洲市</c:v>
                      </c:pt>
                      <c:pt idx="1">
                        <c:v>輪島市</c:v>
                      </c:pt>
                      <c:pt idx="2">
                        <c:v>能登町</c:v>
                      </c:pt>
                      <c:pt idx="3">
                        <c:v>穴水町</c:v>
                      </c:pt>
                      <c:pt idx="4">
                        <c:v>七尾市</c:v>
                      </c:pt>
                      <c:pt idx="5">
                        <c:v>志賀町</c:v>
                      </c:pt>
                      <c:pt idx="6">
                        <c:v>中能登町</c:v>
                      </c:pt>
                      <c:pt idx="7">
                        <c:v>宝達志水町</c:v>
                      </c:pt>
                      <c:pt idx="8">
                        <c:v>かほく市</c:v>
                      </c:pt>
                      <c:pt idx="9">
                        <c:v>津幡町</c:v>
                      </c:pt>
                      <c:pt idx="10">
                        <c:v>内灘町</c:v>
                      </c:pt>
                      <c:pt idx="11">
                        <c:v>金沢市</c:v>
                      </c:pt>
                      <c:pt idx="12">
                        <c:v>野々市市</c:v>
                      </c:pt>
                      <c:pt idx="13">
                        <c:v>川北町</c:v>
                      </c:pt>
                      <c:pt idx="14">
                        <c:v>能美市</c:v>
                      </c:pt>
                      <c:pt idx="15">
                        <c:v>小松市</c:v>
                      </c:pt>
                      <c:pt idx="16">
                        <c:v>加賀市</c:v>
                      </c:pt>
                      <c:pt idx="17">
                        <c:v>白山市</c:v>
                      </c:pt>
                    </c:strCache>
                  </c:strRef>
                </c:cat>
                <c:val>
                  <c:numRef>
                    <c:extLst>
                      <c:ext uri="{02D57815-91ED-43cb-92C2-25804820EDAC}">
                        <c15:formulaRef>
                          <c15:sqref>'R2年度'!$I$11:$I$28</c15:sqref>
                        </c15:formulaRef>
                      </c:ext>
                    </c:extLst>
                    <c:numCache>
                      <c:formatCode>0;"△ "0</c:formatCode>
                      <c:ptCount val="18"/>
                    </c:numCache>
                  </c:numRef>
                </c:val>
                <c:extLst>
                  <c:ext xmlns:c16="http://schemas.microsoft.com/office/drawing/2014/chart" uri="{C3380CC4-5D6E-409C-BE32-E72D297353CC}">
                    <c16:uniqueId val="{00000017-A800-42DF-8165-88A4A8909C70}"/>
                  </c:ext>
                </c:extLst>
              </c15:ser>
            </c15:filteredBarSeries>
          </c:ext>
        </c:extLst>
      </c:barChart>
      <c:catAx>
        <c:axId val="39206344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2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392065408"/>
        <c:crosses val="autoZero"/>
        <c:auto val="1"/>
        <c:lblAlgn val="ctr"/>
        <c:lblOffset val="100"/>
        <c:noMultiLvlLbl val="0"/>
      </c:catAx>
      <c:valAx>
        <c:axId val="392065408"/>
        <c:scaling>
          <c:orientation val="minMax"/>
          <c:max val="23"/>
          <c:min val="-42"/>
        </c:scaling>
        <c:delete val="1"/>
        <c:axPos val="l"/>
        <c:majorGridlines>
          <c:spPr>
            <a:ln w="9525" cap="flat" cmpd="sng" algn="ctr">
              <a:solidFill>
                <a:schemeClr val="tx1">
                  <a:lumMod val="15000"/>
                  <a:lumOff val="85000"/>
                </a:schemeClr>
              </a:solidFill>
              <a:round/>
            </a:ln>
            <a:effectLst/>
          </c:spPr>
        </c:majorGridlines>
        <c:numFmt formatCode="0;&quot;△ &quot;0" sourceLinked="1"/>
        <c:majorTickMark val="out"/>
        <c:minorTickMark val="none"/>
        <c:tickLblPos val="nextTo"/>
        <c:crossAx val="392063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2400" b="1"/>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304799</xdr:colOff>
      <xdr:row>6</xdr:row>
      <xdr:rowOff>279400</xdr:rowOff>
    </xdr:from>
    <xdr:to>
      <xdr:col>14</xdr:col>
      <xdr:colOff>476251</xdr:colOff>
      <xdr:row>28</xdr:row>
      <xdr:rowOff>523875</xdr:rowOff>
    </xdr:to>
    <xdr:graphicFrame macro="">
      <xdr:nvGraphicFramePr>
        <xdr:cNvPr id="2" name="グラフ 1">
          <a:extLst>
            <a:ext uri="{FF2B5EF4-FFF2-40B4-BE49-F238E27FC236}">
              <a16:creationId xmlns:a16="http://schemas.microsoft.com/office/drawing/2014/main" id="{A8C1CB9A-F599-40B7-9573-96E8E6C64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2153558</xdr:colOff>
      <xdr:row>6</xdr:row>
      <xdr:rowOff>351063</xdr:rowOff>
    </xdr:from>
    <xdr:to>
      <xdr:col>14</xdr:col>
      <xdr:colOff>489858</xdr:colOff>
      <xdr:row>8</xdr:row>
      <xdr:rowOff>42635</xdr:rowOff>
    </xdr:to>
    <xdr:sp macro="" textlink="">
      <xdr:nvSpPr>
        <xdr:cNvPr id="3" name="テキスト ボックス 2">
          <a:extLst>
            <a:ext uri="{FF2B5EF4-FFF2-40B4-BE49-F238E27FC236}">
              <a16:creationId xmlns:a16="http://schemas.microsoft.com/office/drawing/2014/main" id="{721CD551-BF68-4238-BFF4-A058DDE48F40}"/>
            </a:ext>
          </a:extLst>
        </xdr:cNvPr>
        <xdr:cNvSpPr txBox="1"/>
      </xdr:nvSpPr>
      <xdr:spPr>
        <a:xfrm>
          <a:off x="26562323" y="3505743"/>
          <a:ext cx="1691005" cy="596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2400" b="1" i="0" baseline="0">
              <a:solidFill>
                <a:schemeClr val="dk1"/>
              </a:solidFill>
              <a:effectLst/>
              <a:latin typeface="ＭＳ Ｐ明朝" panose="02020600040205080304" pitchFamily="18" charset="-128"/>
              <a:ea typeface="ＭＳ Ｐ明朝" panose="02020600040205080304" pitchFamily="18" charset="-128"/>
              <a:cs typeface="+mn-cs"/>
            </a:rPr>
            <a:t>（単位：人）</a:t>
          </a:r>
          <a:endParaRPr lang="ja-JP" altLang="ja-JP" sz="2400">
            <a:effectLst/>
            <a:latin typeface="ＭＳ Ｐ明朝" panose="02020600040205080304" pitchFamily="18" charset="-128"/>
            <a:ea typeface="ＭＳ Ｐ明朝" panose="02020600040205080304" pitchFamily="18" charset="-128"/>
          </a:endParaRPr>
        </a:p>
        <a:p>
          <a:endParaRPr kumimoji="1" lang="ja-JP" altLang="en-US" sz="105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0.53752</cdr:x>
      <cdr:y>0.27393</cdr:y>
    </cdr:from>
    <cdr:to>
      <cdr:x>0.60157</cdr:x>
      <cdr:y>0.32565</cdr:y>
    </cdr:to>
    <cdr:sp macro="" textlink="">
      <cdr:nvSpPr>
        <cdr:cNvPr id="2" name="テキスト ボックス 1">
          <a:extLst xmlns:a="http://schemas.openxmlformats.org/drawingml/2006/main">
            <a:ext uri="{FF2B5EF4-FFF2-40B4-BE49-F238E27FC236}">
              <a16:creationId xmlns:a16="http://schemas.microsoft.com/office/drawing/2014/main" id="{EE337C53-F981-4449-A524-118246BAC175}"/>
            </a:ext>
          </a:extLst>
        </cdr:cNvPr>
        <cdr:cNvSpPr txBox="1"/>
      </cdr:nvSpPr>
      <cdr:spPr>
        <a:xfrm xmlns:a="http://schemas.openxmlformats.org/drawingml/2006/main">
          <a:off x="6522721" y="2905760"/>
          <a:ext cx="777240" cy="5486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2400" b="1"/>
            <a:t>3</a:t>
          </a:r>
          <a:endParaRPr lang="en-US" altLang="ja-JP" sz="1600" b="1"/>
        </a:p>
      </cdr:txBody>
    </cdr:sp>
  </cdr:relSizeAnchor>
</c:userShapes>
</file>

<file path=xl/drawings/drawing3.xml><?xml version="1.0" encoding="utf-8"?>
<xdr:wsDr xmlns:xdr="http://schemas.openxmlformats.org/drawingml/2006/spreadsheetDrawing" xmlns:a="http://schemas.openxmlformats.org/drawingml/2006/main">
  <xdr:twoCellAnchor>
    <xdr:from>
      <xdr:col>10</xdr:col>
      <xdr:colOff>304799</xdr:colOff>
      <xdr:row>6</xdr:row>
      <xdr:rowOff>279400</xdr:rowOff>
    </xdr:from>
    <xdr:to>
      <xdr:col>15</xdr:col>
      <xdr:colOff>476251</xdr:colOff>
      <xdr:row>28</xdr:row>
      <xdr:rowOff>523875</xdr:rowOff>
    </xdr:to>
    <xdr:graphicFrame macro="">
      <xdr:nvGraphicFramePr>
        <xdr:cNvPr id="2" name="グラフ 1">
          <a:extLst>
            <a:ext uri="{FF2B5EF4-FFF2-40B4-BE49-F238E27FC236}">
              <a16:creationId xmlns:a16="http://schemas.microsoft.com/office/drawing/2014/main" id="{9B39B068-270B-4261-A61C-37100FE06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2153558</xdr:colOff>
      <xdr:row>6</xdr:row>
      <xdr:rowOff>351063</xdr:rowOff>
    </xdr:from>
    <xdr:to>
      <xdr:col>15</xdr:col>
      <xdr:colOff>489858</xdr:colOff>
      <xdr:row>8</xdr:row>
      <xdr:rowOff>42635</xdr:rowOff>
    </xdr:to>
    <xdr:sp macro="" textlink="">
      <xdr:nvSpPr>
        <xdr:cNvPr id="3" name="テキスト ボックス 2">
          <a:extLst>
            <a:ext uri="{FF2B5EF4-FFF2-40B4-BE49-F238E27FC236}">
              <a16:creationId xmlns:a16="http://schemas.microsoft.com/office/drawing/2014/main" id="{3E063494-2EB8-42C8-B080-CE8B65D39737}"/>
            </a:ext>
          </a:extLst>
        </xdr:cNvPr>
        <xdr:cNvSpPr txBox="1"/>
      </xdr:nvSpPr>
      <xdr:spPr>
        <a:xfrm>
          <a:off x="29890358" y="3482883"/>
          <a:ext cx="1689100" cy="59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2400" b="1" i="0" baseline="0">
              <a:solidFill>
                <a:schemeClr val="dk1"/>
              </a:solidFill>
              <a:effectLst/>
              <a:latin typeface="ＭＳ Ｐ明朝" panose="02020600040205080304" pitchFamily="18" charset="-128"/>
              <a:ea typeface="ＭＳ Ｐ明朝" panose="02020600040205080304" pitchFamily="18" charset="-128"/>
              <a:cs typeface="+mn-cs"/>
            </a:rPr>
            <a:t>（単位：人）</a:t>
          </a:r>
          <a:endParaRPr lang="ja-JP" altLang="ja-JP" sz="2400">
            <a:effectLst/>
            <a:latin typeface="ＭＳ Ｐ明朝" panose="02020600040205080304" pitchFamily="18" charset="-128"/>
            <a:ea typeface="ＭＳ Ｐ明朝" panose="02020600040205080304" pitchFamily="18" charset="-128"/>
          </a:endParaRPr>
        </a:p>
        <a:p>
          <a:endParaRPr kumimoji="1" lang="ja-JP" altLang="en-US" sz="1050">
            <a:latin typeface="ＭＳ Ｐ明朝" panose="02020600040205080304" pitchFamily="18" charset="-128"/>
            <a:ea typeface="ＭＳ Ｐ明朝" panose="02020600040205080304" pitchFamily="18" charset="-128"/>
          </a:endParaRPr>
        </a:p>
      </xdr:txBody>
    </xdr:sp>
    <xdr:clientData/>
  </xdr:twoCellAnchor>
  <xdr:twoCellAnchor>
    <xdr:from>
      <xdr:col>14</xdr:col>
      <xdr:colOff>1952625</xdr:colOff>
      <xdr:row>1</xdr:row>
      <xdr:rowOff>238126</xdr:rowOff>
    </xdr:from>
    <xdr:to>
      <xdr:col>15</xdr:col>
      <xdr:colOff>357187</xdr:colOff>
      <xdr:row>3</xdr:row>
      <xdr:rowOff>190500</xdr:rowOff>
    </xdr:to>
    <xdr:sp macro="" textlink="">
      <xdr:nvSpPr>
        <xdr:cNvPr id="4" name="テキスト ボックス 1">
          <a:extLst>
            <a:ext uri="{FF2B5EF4-FFF2-40B4-BE49-F238E27FC236}">
              <a16:creationId xmlns:a16="http://schemas.microsoft.com/office/drawing/2014/main" id="{446114AC-CDD8-43F8-BADC-9E56F236EC24}"/>
            </a:ext>
          </a:extLst>
        </xdr:cNvPr>
        <xdr:cNvSpPr txBox="1"/>
      </xdr:nvSpPr>
      <xdr:spPr>
        <a:xfrm>
          <a:off x="29689425" y="634366"/>
          <a:ext cx="1757362" cy="821054"/>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500"/>
            </a:lnSpc>
            <a:spcAft>
              <a:spcPts val="0"/>
            </a:spcAft>
          </a:pPr>
          <a:endParaRPr lang="en-US" altLang="ja-JP" sz="3600" b="1" kern="100">
            <a:effectLst/>
            <a:ea typeface="ＭＳ Ｐゴシック" panose="020B0600070205080204" pitchFamily="50" charset="-128"/>
            <a:cs typeface="Times New Roman" panose="02020603050405020304" pitchFamily="18" charset="0"/>
          </a:endParaRPr>
        </a:p>
        <a:p>
          <a:pPr algn="ctr">
            <a:lnSpc>
              <a:spcPts val="2500"/>
            </a:lnSpc>
            <a:spcAft>
              <a:spcPts val="0"/>
            </a:spcAft>
          </a:pPr>
          <a:r>
            <a:rPr lang="ja-JP" sz="3600" b="1" kern="100">
              <a:effectLst/>
              <a:ea typeface="ＭＳ Ｐゴシック" panose="020B0600070205080204" pitchFamily="50" charset="-128"/>
              <a:cs typeface="Times New Roman" panose="02020603050405020304" pitchFamily="18" charset="0"/>
            </a:rPr>
            <a:t>資料</a:t>
          </a:r>
          <a:r>
            <a:rPr lang="ja-JP" altLang="en-US" sz="3600" b="1" kern="100">
              <a:effectLst/>
              <a:ea typeface="ＭＳ Ｐゴシック" panose="020B0600070205080204" pitchFamily="50" charset="-128"/>
              <a:cs typeface="Times New Roman" panose="02020603050405020304" pitchFamily="18" charset="0"/>
            </a:rPr>
            <a:t>６</a:t>
          </a:r>
          <a:endParaRPr lang="ja-JP" sz="2000" kern="100">
            <a:effectLst/>
            <a:ea typeface="ＭＳ 明朝" panose="02020609040205080304" pitchFamily="17" charset="-128"/>
            <a:cs typeface="Times New Roman" panose="02020603050405020304" pitchFamily="18" charset="0"/>
          </a:endParaRPr>
        </a:p>
      </xdr:txBody>
    </xdr:sp>
    <xdr:clientData/>
  </xdr:twoCellAnchor>
  <xdr:twoCellAnchor>
    <xdr:from>
      <xdr:col>12</xdr:col>
      <xdr:colOff>119062</xdr:colOff>
      <xdr:row>3</xdr:row>
      <xdr:rowOff>381000</xdr:rowOff>
    </xdr:from>
    <xdr:to>
      <xdr:col>17</xdr:col>
      <xdr:colOff>380999</xdr:colOff>
      <xdr:row>3</xdr:row>
      <xdr:rowOff>873443</xdr:rowOff>
    </xdr:to>
    <xdr:sp macro="" textlink="">
      <xdr:nvSpPr>
        <xdr:cNvPr id="5" name="テキスト ボックス 34">
          <a:extLst>
            <a:ext uri="{FF2B5EF4-FFF2-40B4-BE49-F238E27FC236}">
              <a16:creationId xmlns:a16="http://schemas.microsoft.com/office/drawing/2014/main" id="{A563C065-5DE1-4CC9-A817-1EF90F8F157F}"/>
            </a:ext>
          </a:extLst>
        </xdr:cNvPr>
        <xdr:cNvSpPr txBox="1"/>
      </xdr:nvSpPr>
      <xdr:spPr>
        <a:xfrm>
          <a:off x="21150262" y="1645920"/>
          <a:ext cx="11539537" cy="492443"/>
        </a:xfrm>
        <a:prstGeom prst="rect">
          <a:avLst/>
        </a:prstGeom>
        <a:noFill/>
        <a:ln w="19050">
          <a:noFill/>
        </a:ln>
      </xdr:spPr>
      <xdr:txBody>
        <a:bodyPr wrap="square" rtlCol="0">
          <a:spAutoFit/>
        </a:bodyPr>
        <a:lstStyle/>
        <a:p>
          <a:pPr>
            <a:spcAft>
              <a:spcPts val="0"/>
            </a:spcAft>
          </a:pPr>
          <a:r>
            <a:rPr lang="en-US" sz="2400" b="1">
              <a:effectLst/>
              <a:latin typeface="ＭＳ Ｐゴシック" panose="020B0600070205080204" pitchFamily="50" charset="-128"/>
              <a:ea typeface="ＭＳ Ｐゴシック" panose="020B0600070205080204" pitchFamily="50" charset="-128"/>
              <a:cs typeface="Times New Roman" panose="02020603050405020304" pitchFamily="18" charset="0"/>
            </a:rPr>
            <a:t>R</a:t>
          </a:r>
          <a:r>
            <a:rPr lang="en-US" altLang="ja-JP" sz="2400" b="1">
              <a:effectLst/>
              <a:latin typeface="ＭＳ Ｐゴシック" panose="020B0600070205080204" pitchFamily="50" charset="-128"/>
              <a:ea typeface="ＭＳ Ｐゴシック" panose="020B0600070205080204" pitchFamily="50" charset="-128"/>
              <a:cs typeface="Times New Roman" panose="02020603050405020304" pitchFamily="18" charset="0"/>
            </a:rPr>
            <a:t>5</a:t>
          </a:r>
          <a:r>
            <a:rPr lang="en-US" sz="2400" b="1">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2400" b="1">
              <a:effectLst/>
              <a:latin typeface="ＭＳ Ｐゴシック" panose="020B0600070205080204" pitchFamily="50" charset="-128"/>
              <a:ea typeface="ＭＳ Ｐゴシック" panose="020B0600070205080204" pitchFamily="50" charset="-128"/>
              <a:cs typeface="Times New Roman" panose="02020603050405020304" pitchFamily="18" charset="0"/>
            </a:rPr>
            <a:t>5</a:t>
          </a:r>
          <a:r>
            <a:rPr lang="en-US" sz="2400" b="1">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en-US" altLang="ja-JP" sz="2400" b="1">
              <a:effectLst/>
              <a:latin typeface="ＭＳ Ｐゴシック" panose="020B0600070205080204" pitchFamily="50" charset="-128"/>
              <a:ea typeface="ＭＳ Ｐゴシック" panose="020B0600070205080204" pitchFamily="50" charset="-128"/>
              <a:cs typeface="Times New Roman" panose="02020603050405020304" pitchFamily="18" charset="0"/>
            </a:rPr>
            <a:t>0</a:t>
          </a:r>
          <a:r>
            <a:rPr lang="ja-JP" sz="2400" b="1">
              <a:effectLst/>
              <a:latin typeface="ＭＳ Ｐゴシック" panose="020B0600070205080204" pitchFamily="50" charset="-128"/>
              <a:ea typeface="ＭＳ Ｐゴシック" panose="020B0600070205080204" pitchFamily="50" charset="-128"/>
              <a:cs typeface="Times New Roman" panose="02020603050405020304" pitchFamily="18" charset="0"/>
            </a:rPr>
            <a:t>　羽咋市まち・ひと・しごと創生本部事務局会議 資料</a:t>
          </a:r>
          <a:endParaRPr lang="ja-JP" sz="28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304799</xdr:colOff>
      <xdr:row>6</xdr:row>
      <xdr:rowOff>279400</xdr:rowOff>
    </xdr:from>
    <xdr:to>
      <xdr:col>14</xdr:col>
      <xdr:colOff>476251</xdr:colOff>
      <xdr:row>28</xdr:row>
      <xdr:rowOff>523875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2153558</xdr:colOff>
      <xdr:row>6</xdr:row>
      <xdr:rowOff>351063</xdr:rowOff>
    </xdr:from>
    <xdr:to>
      <xdr:col>14</xdr:col>
      <xdr:colOff>489858</xdr:colOff>
      <xdr:row>8</xdr:row>
      <xdr:rowOff>42635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9290283" y="3503838"/>
          <a:ext cx="2060575" cy="596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2400" b="1" i="0" baseline="0">
              <a:solidFill>
                <a:schemeClr val="dk1"/>
              </a:solidFill>
              <a:effectLst/>
              <a:latin typeface="ＭＳ Ｐ明朝" panose="02020600040205080304" pitchFamily="18" charset="-128"/>
              <a:ea typeface="ＭＳ Ｐ明朝" panose="02020600040205080304" pitchFamily="18" charset="-128"/>
              <a:cs typeface="+mn-cs"/>
            </a:rPr>
            <a:t>（単位：人）</a:t>
          </a:r>
          <a:endParaRPr lang="ja-JP" altLang="ja-JP" sz="2400">
            <a:effectLst/>
            <a:latin typeface="ＭＳ Ｐ明朝" panose="02020600040205080304" pitchFamily="18" charset="-128"/>
            <a:ea typeface="ＭＳ Ｐ明朝" panose="02020600040205080304" pitchFamily="18" charset="-128"/>
          </a:endParaRPr>
        </a:p>
        <a:p>
          <a:endParaRPr kumimoji="1" lang="ja-JP" altLang="en-US" sz="1050">
            <a:latin typeface="ＭＳ Ｐ明朝" panose="02020600040205080304" pitchFamily="18" charset="-128"/>
            <a:ea typeface="ＭＳ Ｐ明朝" panose="02020600040205080304" pitchFamily="18" charset="-128"/>
          </a:endParaRPr>
        </a:p>
      </xdr:txBody>
    </xdr:sp>
    <xdr:clientData/>
  </xdr:twoCellAnchor>
  <xdr:twoCellAnchor>
    <xdr:from>
      <xdr:col>13</xdr:col>
      <xdr:colOff>1952625</xdr:colOff>
      <xdr:row>1</xdr:row>
      <xdr:rowOff>238126</xdr:rowOff>
    </xdr:from>
    <xdr:to>
      <xdr:col>14</xdr:col>
      <xdr:colOff>357187</xdr:colOff>
      <xdr:row>3</xdr:row>
      <xdr:rowOff>190500</xdr:rowOff>
    </xdr:to>
    <xdr:sp macro="" textlink="">
      <xdr:nvSpPr>
        <xdr:cNvPr id="4" name="テキスト ボックス 1">
          <a:extLst>
            <a:ext uri="{FF2B5EF4-FFF2-40B4-BE49-F238E27FC236}">
              <a16:creationId xmlns:a16="http://schemas.microsoft.com/office/drawing/2014/main" id="{00000000-0008-0000-0000-000004000000}"/>
            </a:ext>
          </a:extLst>
        </xdr:cNvPr>
        <xdr:cNvSpPr txBox="1"/>
      </xdr:nvSpPr>
      <xdr:spPr>
        <a:xfrm>
          <a:off x="29003625" y="642939"/>
          <a:ext cx="2119312" cy="809624"/>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2500"/>
            </a:lnSpc>
            <a:spcAft>
              <a:spcPts val="0"/>
            </a:spcAft>
          </a:pPr>
          <a:endParaRPr lang="en-US" altLang="ja-JP" sz="3600" b="1" kern="100">
            <a:effectLst/>
            <a:ea typeface="ＭＳ Ｐゴシック" panose="020B0600070205080204" pitchFamily="50" charset="-128"/>
            <a:cs typeface="Times New Roman" panose="02020603050405020304" pitchFamily="18" charset="0"/>
          </a:endParaRPr>
        </a:p>
        <a:p>
          <a:pPr algn="ctr">
            <a:lnSpc>
              <a:spcPts val="2500"/>
            </a:lnSpc>
            <a:spcAft>
              <a:spcPts val="0"/>
            </a:spcAft>
          </a:pPr>
          <a:r>
            <a:rPr lang="ja-JP" sz="3600" b="1" kern="100">
              <a:effectLst/>
              <a:ea typeface="ＭＳ Ｐゴシック" panose="020B0600070205080204" pitchFamily="50" charset="-128"/>
              <a:cs typeface="Times New Roman" panose="02020603050405020304" pitchFamily="18" charset="0"/>
            </a:rPr>
            <a:t>資料</a:t>
          </a:r>
          <a:r>
            <a:rPr lang="ja-JP" altLang="en-US" sz="3600" b="1" kern="100">
              <a:effectLst/>
              <a:ea typeface="ＭＳ Ｐゴシック" panose="020B0600070205080204" pitchFamily="50" charset="-128"/>
              <a:cs typeface="Times New Roman" panose="02020603050405020304" pitchFamily="18" charset="0"/>
            </a:rPr>
            <a:t>６</a:t>
          </a:r>
          <a:endParaRPr lang="ja-JP" sz="2000" kern="100">
            <a:effectLst/>
            <a:ea typeface="ＭＳ 明朝" panose="02020609040205080304" pitchFamily="17" charset="-128"/>
            <a:cs typeface="Times New Roman" panose="02020603050405020304" pitchFamily="18" charset="0"/>
          </a:endParaRPr>
        </a:p>
      </xdr:txBody>
    </xdr:sp>
    <xdr:clientData/>
  </xdr:twoCellAnchor>
  <xdr:twoCellAnchor>
    <xdr:from>
      <xdr:col>12</xdr:col>
      <xdr:colOff>119062</xdr:colOff>
      <xdr:row>3</xdr:row>
      <xdr:rowOff>381000</xdr:rowOff>
    </xdr:from>
    <xdr:to>
      <xdr:col>16</xdr:col>
      <xdr:colOff>380999</xdr:colOff>
      <xdr:row>3</xdr:row>
      <xdr:rowOff>873443</xdr:rowOff>
    </xdr:to>
    <xdr:sp macro="" textlink="">
      <xdr:nvSpPr>
        <xdr:cNvPr id="5" name="テキスト ボックス 34">
          <a:extLst>
            <a:ext uri="{FF2B5EF4-FFF2-40B4-BE49-F238E27FC236}">
              <a16:creationId xmlns:a16="http://schemas.microsoft.com/office/drawing/2014/main" id="{00000000-0008-0000-0000-000005000000}"/>
            </a:ext>
          </a:extLst>
        </xdr:cNvPr>
        <xdr:cNvSpPr txBox="1"/>
      </xdr:nvSpPr>
      <xdr:spPr>
        <a:xfrm>
          <a:off x="23455312" y="1643063"/>
          <a:ext cx="9072562" cy="492443"/>
        </a:xfrm>
        <a:prstGeom prst="rect">
          <a:avLst/>
        </a:prstGeom>
        <a:noFill/>
        <a:ln w="19050">
          <a:noFill/>
        </a:ln>
      </xdr:spPr>
      <xdr:txBody>
        <a:bodyPr wrap="square" rtlCol="0">
          <a:spAutoFit/>
        </a:bodyPr>
        <a:lstStyle/>
        <a:p>
          <a:pPr>
            <a:spcAft>
              <a:spcPts val="0"/>
            </a:spcAft>
          </a:pPr>
          <a:r>
            <a:rPr lang="en-US" sz="2400" b="1">
              <a:effectLst/>
              <a:latin typeface="ＭＳ Ｐゴシック" panose="020B0600070205080204" pitchFamily="50" charset="-128"/>
              <a:ea typeface="ＭＳ Ｐゴシック" panose="020B0600070205080204" pitchFamily="50" charset="-128"/>
              <a:cs typeface="Times New Roman" panose="02020603050405020304" pitchFamily="18" charset="0"/>
            </a:rPr>
            <a:t>R4.5.31</a:t>
          </a:r>
          <a:r>
            <a:rPr lang="ja-JP" sz="2400" b="1">
              <a:effectLst/>
              <a:latin typeface="ＭＳ Ｐゴシック" panose="020B0600070205080204" pitchFamily="50" charset="-128"/>
              <a:ea typeface="ＭＳ Ｐゴシック" panose="020B0600070205080204" pitchFamily="50" charset="-128"/>
              <a:cs typeface="Times New Roman" panose="02020603050405020304" pitchFamily="18" charset="0"/>
            </a:rPr>
            <a:t>　羽咋市まち・ひと・しごと創生本部事務局会議 資料</a:t>
          </a:r>
          <a:endParaRPr lang="ja-JP" sz="28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304799</xdr:colOff>
      <xdr:row>6</xdr:row>
      <xdr:rowOff>279400</xdr:rowOff>
    </xdr:from>
    <xdr:to>
      <xdr:col>14</xdr:col>
      <xdr:colOff>382586</xdr:colOff>
      <xdr:row>27</xdr:row>
      <xdr:rowOff>457200</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2153558</xdr:colOff>
      <xdr:row>6</xdr:row>
      <xdr:rowOff>351063</xdr:rowOff>
    </xdr:from>
    <xdr:to>
      <xdr:col>14</xdr:col>
      <xdr:colOff>489858</xdr:colOff>
      <xdr:row>8</xdr:row>
      <xdr:rowOff>42635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9268058" y="3538763"/>
          <a:ext cx="2057400" cy="605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2400" b="1" i="0" baseline="0">
              <a:solidFill>
                <a:schemeClr val="dk1"/>
              </a:solidFill>
              <a:effectLst/>
              <a:latin typeface="ＭＳ Ｐ明朝" panose="02020600040205080304" pitchFamily="18" charset="-128"/>
              <a:ea typeface="ＭＳ Ｐ明朝" panose="02020600040205080304" pitchFamily="18" charset="-128"/>
              <a:cs typeface="+mn-cs"/>
            </a:rPr>
            <a:t>（単位：人）</a:t>
          </a:r>
          <a:endParaRPr lang="ja-JP" altLang="ja-JP" sz="2400">
            <a:effectLst/>
            <a:latin typeface="ＭＳ Ｐ明朝" panose="02020600040205080304" pitchFamily="18" charset="-128"/>
            <a:ea typeface="ＭＳ Ｐ明朝" panose="02020600040205080304" pitchFamily="18" charset="-128"/>
          </a:endParaRPr>
        </a:p>
        <a:p>
          <a:endParaRPr kumimoji="1" lang="ja-JP" altLang="en-US" sz="1050">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115889</xdr:colOff>
      <xdr:row>1</xdr:row>
      <xdr:rowOff>57149</xdr:rowOff>
    </xdr:from>
    <xdr:to>
      <xdr:col>2</xdr:col>
      <xdr:colOff>38100</xdr:colOff>
      <xdr:row>2</xdr:row>
      <xdr:rowOff>357189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01689" y="476249"/>
          <a:ext cx="2170111" cy="75724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600" b="1"/>
            <a:t>別紙６</a:t>
          </a:r>
        </a:p>
      </xdr:txBody>
    </xdr:sp>
    <xdr:clientData/>
  </xdr:twoCellAnchor>
  <xdr:twoCellAnchor>
    <xdr:from>
      <xdr:col>10</xdr:col>
      <xdr:colOff>266700</xdr:colOff>
      <xdr:row>4</xdr:row>
      <xdr:rowOff>214312</xdr:rowOff>
    </xdr:from>
    <xdr:to>
      <xdr:col>14</xdr:col>
      <xdr:colOff>647700</xdr:colOff>
      <xdr:row>27</xdr:row>
      <xdr:rowOff>292100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17768888" y="2476500"/>
          <a:ext cx="13644562" cy="10888663"/>
          <a:chOff x="550719" y="13733317"/>
          <a:chExt cx="11408297" cy="7862455"/>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a:srcRect l="8721" t="1559"/>
          <a:stretch/>
        </xdr:blipFill>
        <xdr:spPr>
          <a:xfrm>
            <a:off x="550719" y="13733317"/>
            <a:ext cx="11408297" cy="7862455"/>
          </a:xfrm>
          <a:prstGeom prst="rect">
            <a:avLst/>
          </a:prstGeom>
        </xdr:spPr>
      </xdr:pic>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9695951" y="13772793"/>
            <a:ext cx="1839254" cy="537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r>
              <a:rPr kumimoji="1" lang="ja-JP" altLang="en-US" sz="2200" b="1">
                <a:solidFill>
                  <a:schemeClr val="tx1">
                    <a:lumMod val="50000"/>
                    <a:lumOff val="50000"/>
                  </a:schemeClr>
                </a:solidFill>
                <a:latin typeface="+mn-ea"/>
                <a:ea typeface="+mn-ea"/>
              </a:rPr>
              <a:t>（単位：人）</a:t>
            </a:r>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679863" y="13740168"/>
            <a:ext cx="484909" cy="801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t"/>
          <a:lstStyle/>
          <a:p>
            <a:r>
              <a:rPr kumimoji="1" lang="ja-JP" altLang="en-US" sz="2800" b="1">
                <a:solidFill>
                  <a:schemeClr val="tx1">
                    <a:lumMod val="50000"/>
                    <a:lumOff val="50000"/>
                  </a:schemeClr>
                </a:solidFill>
                <a:latin typeface="+mj-ea"/>
                <a:ea typeface="+mj-ea"/>
              </a:rPr>
              <a:t>１</a:t>
            </a:r>
          </a:p>
        </xdr:txBody>
      </xdr:sp>
    </xdr:grpSp>
    <xdr:clientData/>
  </xdr:twoCellAnchor>
  <xdr:twoCellAnchor>
    <xdr:from>
      <xdr:col>13</xdr:col>
      <xdr:colOff>419100</xdr:colOff>
      <xdr:row>1</xdr:row>
      <xdr:rowOff>88900</xdr:rowOff>
    </xdr:from>
    <xdr:to>
      <xdr:col>13</xdr:col>
      <xdr:colOff>3540125</xdr:colOff>
      <xdr:row>3</xdr:row>
      <xdr:rowOff>76200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7127200" y="508000"/>
          <a:ext cx="3121025" cy="901700"/>
        </a:xfrm>
        <a:prstGeom prst="rect">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a:solidFill>
                <a:srgbClr val="FF0000"/>
              </a:solidFill>
            </a:rPr>
            <a:t>取扱注意・部外秘</a:t>
          </a:r>
        </a:p>
      </xdr:txBody>
    </xdr:sp>
    <xdr:clientData/>
  </xdr:twoCellAnchor>
  <xdr:twoCellAnchor>
    <xdr:from>
      <xdr:col>11</xdr:col>
      <xdr:colOff>1638300</xdr:colOff>
      <xdr:row>1</xdr:row>
      <xdr:rowOff>309563</xdr:rowOff>
    </xdr:from>
    <xdr:to>
      <xdr:col>13</xdr:col>
      <xdr:colOff>144817</xdr:colOff>
      <xdr:row>2</xdr:row>
      <xdr:rowOff>344806</xdr:rowOff>
    </xdr:to>
    <xdr:sp macro="" textlink="">
      <xdr:nvSpPr>
        <xdr:cNvPr id="12" name="テキスト ボックス 34">
          <a:extLst>
            <a:ext uri="{FF2B5EF4-FFF2-40B4-BE49-F238E27FC236}">
              <a16:creationId xmlns:a16="http://schemas.microsoft.com/office/drawing/2014/main" id="{00000000-0008-0000-0200-00000C000000}"/>
            </a:ext>
          </a:extLst>
        </xdr:cNvPr>
        <xdr:cNvSpPr txBox="1"/>
      </xdr:nvSpPr>
      <xdr:spPr>
        <a:xfrm>
          <a:off x="19278600" y="728663"/>
          <a:ext cx="7574317" cy="492443"/>
        </a:xfrm>
        <a:prstGeom prst="rect">
          <a:avLst/>
        </a:prstGeom>
        <a:noFill/>
        <a:ln w="19050">
          <a:no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2400" b="1">
              <a:latin typeface="+mn-ea"/>
              <a:ea typeface="+mn-ea"/>
            </a:rPr>
            <a:t>R2.6.22</a:t>
          </a:r>
          <a:r>
            <a:rPr lang="ja-JP" altLang="ja-JP" sz="2400" b="1">
              <a:latin typeface="+mn-ea"/>
              <a:ea typeface="+mn-ea"/>
            </a:rPr>
            <a:t>　</a:t>
          </a:r>
          <a:r>
            <a:rPr lang="ja-JP" altLang="en-US" sz="2400" b="1">
              <a:latin typeface="+mn-ea"/>
              <a:ea typeface="+mn-ea"/>
            </a:rPr>
            <a:t>羽咋市まち・ひと・しごと創生本部会議 資料</a:t>
          </a:r>
          <a:endParaRPr lang="ja-JP" altLang="ja-JP" sz="24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7511E-B389-415F-89CE-27D3D30BD74D}">
  <dimension ref="A2:U45"/>
  <sheetViews>
    <sheetView showGridLines="0" tabSelected="1" view="pageBreakPreview" topLeftCell="A4" zoomScale="50" zoomScaleNormal="70" zoomScaleSheetLayoutView="50" workbookViewId="0">
      <selection activeCell="A7" sqref="A7:K29"/>
    </sheetView>
  </sheetViews>
  <sheetFormatPr defaultRowHeight="31.5" customHeight="1"/>
  <cols>
    <col min="2" max="2" width="29.5" customWidth="1"/>
    <col min="3" max="3" width="31.375" bestFit="1" customWidth="1"/>
    <col min="4" max="9" width="21.375" customWidth="1"/>
    <col min="10" max="10" width="32.5" customWidth="1"/>
    <col min="11" max="11" width="6.5" customWidth="1"/>
    <col min="12" max="12" width="70.125" customWidth="1"/>
    <col min="13" max="13" width="48.875" customWidth="1"/>
    <col min="14" max="14" width="54" customWidth="1"/>
    <col min="19" max="20" width="25.625" customWidth="1"/>
  </cols>
  <sheetData>
    <row r="2" spans="1:21" ht="34.5" customHeight="1">
      <c r="B2" s="139" t="s">
        <v>102</v>
      </c>
      <c r="C2" s="139"/>
      <c r="D2" s="139"/>
      <c r="E2" s="139"/>
      <c r="F2" s="139"/>
      <c r="G2" s="139"/>
      <c r="H2" s="139"/>
    </row>
    <row r="3" spans="1:21" ht="48" customHeight="1">
      <c r="A3" s="1"/>
      <c r="B3" s="139" t="s">
        <v>142</v>
      </c>
      <c r="D3" s="139"/>
      <c r="E3" s="139"/>
      <c r="F3" s="139"/>
      <c r="G3" s="139"/>
      <c r="H3" s="139"/>
    </row>
    <row r="4" spans="1:21" ht="78.75" customHeight="1">
      <c r="A4" s="1"/>
      <c r="B4" s="1"/>
      <c r="C4" s="1"/>
      <c r="D4" s="1"/>
      <c r="E4" s="1"/>
      <c r="F4" s="1"/>
      <c r="G4" s="1"/>
      <c r="H4" s="1"/>
      <c r="L4" s="1"/>
      <c r="M4" s="1"/>
      <c r="N4" s="1"/>
    </row>
    <row r="5" spans="1:21" s="11" customFormat="1" ht="34.5" customHeight="1">
      <c r="B5" s="275" t="s">
        <v>119</v>
      </c>
      <c r="C5" s="275"/>
      <c r="D5" s="275"/>
      <c r="E5" s="275"/>
      <c r="F5" s="275"/>
      <c r="G5" s="275"/>
      <c r="H5" s="275"/>
      <c r="I5" s="131"/>
      <c r="L5" s="277"/>
      <c r="M5" s="277"/>
      <c r="N5" s="277"/>
    </row>
    <row r="6" spans="1:21" s="11" customFormat="1" ht="34.5" customHeight="1">
      <c r="B6" s="276"/>
      <c r="C6" s="276"/>
      <c r="D6" s="276"/>
      <c r="E6" s="276"/>
      <c r="F6" s="276"/>
      <c r="G6" s="276"/>
      <c r="H6" s="276"/>
      <c r="I6" s="132"/>
      <c r="L6" s="278"/>
      <c r="M6" s="278"/>
      <c r="N6" s="278"/>
    </row>
    <row r="7" spans="1:21" s="11" customFormat="1" ht="34.5" customHeight="1">
      <c r="B7" s="14"/>
      <c r="C7" s="14"/>
      <c r="D7" s="14"/>
      <c r="E7" s="14"/>
      <c r="F7" s="14"/>
      <c r="G7" s="14"/>
      <c r="H7" s="28"/>
      <c r="I7" s="28" t="s">
        <v>0</v>
      </c>
      <c r="L7" s="133"/>
      <c r="M7" s="133"/>
      <c r="N7" s="16"/>
    </row>
    <row r="8" spans="1:21" s="11" customFormat="1" ht="36.75" customHeight="1">
      <c r="B8" s="240" t="s">
        <v>1</v>
      </c>
      <c r="C8" s="241"/>
      <c r="D8" s="281" t="s">
        <v>2</v>
      </c>
      <c r="E8" s="282"/>
      <c r="F8" s="285" t="s">
        <v>3</v>
      </c>
      <c r="G8" s="286"/>
      <c r="H8" s="281" t="s">
        <v>4</v>
      </c>
      <c r="I8" s="286"/>
      <c r="J8" s="194"/>
      <c r="K8" s="134"/>
      <c r="L8" s="194"/>
      <c r="M8" s="194"/>
      <c r="N8" s="194"/>
    </row>
    <row r="9" spans="1:21" s="11" customFormat="1" ht="36.75" customHeight="1" thickBot="1">
      <c r="B9" s="279"/>
      <c r="C9" s="280"/>
      <c r="D9" s="283"/>
      <c r="E9" s="284"/>
      <c r="F9" s="287"/>
      <c r="G9" s="288"/>
      <c r="H9" s="283"/>
      <c r="I9" s="288"/>
      <c r="J9" s="195"/>
      <c r="K9" s="135"/>
      <c r="L9" s="194"/>
      <c r="M9" s="194"/>
      <c r="N9" s="194"/>
    </row>
    <row r="10" spans="1:21" s="11" customFormat="1" ht="36.75" customHeight="1">
      <c r="B10" s="265" t="s">
        <v>5</v>
      </c>
      <c r="C10" s="266"/>
      <c r="D10" s="267">
        <f>SUM(D11:E28)</f>
        <v>301</v>
      </c>
      <c r="E10" s="268"/>
      <c r="F10" s="269">
        <f>SUM(F11:G28)</f>
        <v>327</v>
      </c>
      <c r="G10" s="266"/>
      <c r="H10" s="270">
        <f t="shared" ref="H10:H28" si="0">D10-F10</f>
        <v>-26</v>
      </c>
      <c r="I10" s="270"/>
      <c r="J10" s="235"/>
      <c r="K10" s="136"/>
      <c r="L10" s="3"/>
      <c r="M10" s="3"/>
      <c r="N10" s="17"/>
    </row>
    <row r="11" spans="1:21" s="11" customFormat="1" ht="36.75" customHeight="1">
      <c r="B11" s="271" t="s">
        <v>6</v>
      </c>
      <c r="C11" s="4" t="s">
        <v>7</v>
      </c>
      <c r="D11" s="254">
        <v>1</v>
      </c>
      <c r="E11" s="255"/>
      <c r="F11" s="272">
        <v>1</v>
      </c>
      <c r="G11" s="273"/>
      <c r="H11" s="274">
        <f t="shared" si="0"/>
        <v>0</v>
      </c>
      <c r="I11" s="274"/>
      <c r="J11" s="236"/>
      <c r="K11" s="137"/>
      <c r="L11" s="3"/>
      <c r="M11" s="3"/>
      <c r="N11" s="17"/>
    </row>
    <row r="12" spans="1:21" s="11" customFormat="1" ht="36.75" customHeight="1">
      <c r="B12" s="238"/>
      <c r="C12" s="5" t="s">
        <v>8</v>
      </c>
      <c r="D12" s="244">
        <v>13</v>
      </c>
      <c r="E12" s="245"/>
      <c r="F12" s="246">
        <v>4</v>
      </c>
      <c r="G12" s="247"/>
      <c r="H12" s="263">
        <f t="shared" si="0"/>
        <v>9</v>
      </c>
      <c r="I12" s="264"/>
      <c r="J12" s="236"/>
      <c r="K12" s="137"/>
      <c r="L12" s="194"/>
      <c r="M12" s="194"/>
      <c r="N12" s="194"/>
      <c r="T12" s="18"/>
    </row>
    <row r="13" spans="1:21" s="11" customFormat="1" ht="36.75" customHeight="1">
      <c r="B13" s="238"/>
      <c r="C13" s="5" t="s">
        <v>9</v>
      </c>
      <c r="D13" s="244">
        <v>3</v>
      </c>
      <c r="E13" s="245"/>
      <c r="F13" s="246">
        <v>1</v>
      </c>
      <c r="G13" s="247"/>
      <c r="H13" s="263">
        <f t="shared" si="0"/>
        <v>2</v>
      </c>
      <c r="I13" s="264"/>
      <c r="J13" s="236"/>
      <c r="K13" s="137"/>
      <c r="L13" s="194"/>
      <c r="M13" s="194"/>
      <c r="N13" s="194"/>
      <c r="T13" s="18"/>
    </row>
    <row r="14" spans="1:21" s="11" customFormat="1" ht="36.75" customHeight="1">
      <c r="B14" s="238"/>
      <c r="C14" s="5" t="s">
        <v>10</v>
      </c>
      <c r="D14" s="244">
        <v>1</v>
      </c>
      <c r="E14" s="245"/>
      <c r="F14" s="246">
        <v>2</v>
      </c>
      <c r="G14" s="247"/>
      <c r="H14" s="259">
        <f t="shared" si="0"/>
        <v>-1</v>
      </c>
      <c r="I14" s="260"/>
      <c r="J14" s="236"/>
      <c r="K14" s="137"/>
      <c r="L14" s="3"/>
      <c r="M14" s="3"/>
      <c r="N14" s="19"/>
      <c r="U14" s="106"/>
    </row>
    <row r="15" spans="1:21" s="11" customFormat="1" ht="36.75" customHeight="1">
      <c r="B15" s="238"/>
      <c r="C15" s="5" t="s">
        <v>11</v>
      </c>
      <c r="D15" s="261">
        <v>46</v>
      </c>
      <c r="E15" s="262"/>
      <c r="F15" s="246">
        <v>30</v>
      </c>
      <c r="G15" s="247"/>
      <c r="H15" s="263">
        <f t="shared" si="0"/>
        <v>16</v>
      </c>
      <c r="I15" s="264"/>
      <c r="J15" s="41"/>
      <c r="K15" s="41"/>
      <c r="L15" s="3"/>
      <c r="M15" s="3"/>
      <c r="N15" s="19"/>
    </row>
    <row r="16" spans="1:21" s="11" customFormat="1" ht="36.75" customHeight="1">
      <c r="B16" s="238"/>
      <c r="C16" s="5" t="s">
        <v>12</v>
      </c>
      <c r="D16" s="261">
        <v>42</v>
      </c>
      <c r="E16" s="262"/>
      <c r="F16" s="246">
        <v>13</v>
      </c>
      <c r="G16" s="247"/>
      <c r="H16" s="263">
        <f t="shared" si="0"/>
        <v>29</v>
      </c>
      <c r="I16" s="264"/>
      <c r="J16" s="41"/>
      <c r="K16" s="41"/>
      <c r="L16" s="3"/>
      <c r="M16" s="3"/>
      <c r="N16" s="19"/>
    </row>
    <row r="17" spans="2:14" s="11" customFormat="1" ht="36.75" customHeight="1">
      <c r="B17" s="238"/>
      <c r="C17" s="5" t="s">
        <v>13</v>
      </c>
      <c r="D17" s="244">
        <v>17</v>
      </c>
      <c r="E17" s="245"/>
      <c r="F17" s="250">
        <v>17</v>
      </c>
      <c r="G17" s="251"/>
      <c r="H17" s="263">
        <f t="shared" si="0"/>
        <v>0</v>
      </c>
      <c r="I17" s="264"/>
      <c r="J17" s="42"/>
      <c r="K17" s="42"/>
      <c r="L17" s="3"/>
      <c r="M17" s="3"/>
      <c r="N17" s="19"/>
    </row>
    <row r="18" spans="2:14" s="11" customFormat="1" ht="36.75" customHeight="1">
      <c r="B18" s="239"/>
      <c r="C18" s="6" t="s">
        <v>14</v>
      </c>
      <c r="D18" s="252">
        <v>25</v>
      </c>
      <c r="E18" s="253"/>
      <c r="F18" s="224">
        <v>18</v>
      </c>
      <c r="G18" s="225"/>
      <c r="H18" s="226">
        <f t="shared" si="0"/>
        <v>7</v>
      </c>
      <c r="I18" s="226"/>
      <c r="J18" s="3"/>
      <c r="K18" s="3"/>
      <c r="L18" s="3"/>
      <c r="M18" s="3"/>
      <c r="N18" s="19"/>
    </row>
    <row r="19" spans="2:14" s="11" customFormat="1" ht="36.75" customHeight="1">
      <c r="B19" s="237" t="s">
        <v>15</v>
      </c>
      <c r="C19" s="7" t="s">
        <v>16</v>
      </c>
      <c r="D19" s="254">
        <v>30</v>
      </c>
      <c r="E19" s="255"/>
      <c r="F19" s="256">
        <v>47</v>
      </c>
      <c r="G19" s="257"/>
      <c r="H19" s="258">
        <f t="shared" si="0"/>
        <v>-17</v>
      </c>
      <c r="I19" s="258"/>
      <c r="J19" s="42"/>
      <c r="K19" s="42"/>
      <c r="L19" s="3"/>
      <c r="M19" s="3"/>
      <c r="N19" s="19"/>
    </row>
    <row r="20" spans="2:14" s="11" customFormat="1" ht="36.75" customHeight="1">
      <c r="B20" s="238"/>
      <c r="C20" s="5" t="s">
        <v>17</v>
      </c>
      <c r="D20" s="244">
        <v>4</v>
      </c>
      <c r="E20" s="245"/>
      <c r="F20" s="250">
        <v>19</v>
      </c>
      <c r="G20" s="251"/>
      <c r="H20" s="249">
        <f t="shared" si="0"/>
        <v>-15</v>
      </c>
      <c r="I20" s="249"/>
      <c r="J20" s="3"/>
      <c r="K20" s="3"/>
      <c r="L20" s="3"/>
      <c r="M20" s="3"/>
      <c r="N20" s="19"/>
    </row>
    <row r="21" spans="2:14" s="11" customFormat="1" ht="36.75" customHeight="1">
      <c r="B21" s="238"/>
      <c r="C21" s="5" t="s">
        <v>18</v>
      </c>
      <c r="D21" s="244">
        <v>6</v>
      </c>
      <c r="E21" s="245"/>
      <c r="F21" s="246">
        <v>3</v>
      </c>
      <c r="G21" s="247"/>
      <c r="H21" s="248">
        <f t="shared" si="0"/>
        <v>3</v>
      </c>
      <c r="I21" s="248"/>
      <c r="J21" s="3"/>
      <c r="K21" s="3"/>
      <c r="L21" s="3"/>
      <c r="M21" s="3"/>
      <c r="N21" s="3"/>
    </row>
    <row r="22" spans="2:14" s="11" customFormat="1" ht="36.75" customHeight="1">
      <c r="B22" s="238"/>
      <c r="C22" s="5" t="s">
        <v>19</v>
      </c>
      <c r="D22" s="244">
        <v>80</v>
      </c>
      <c r="E22" s="245"/>
      <c r="F22" s="250">
        <v>138</v>
      </c>
      <c r="G22" s="251"/>
      <c r="H22" s="249">
        <f t="shared" si="0"/>
        <v>-58</v>
      </c>
      <c r="I22" s="249"/>
      <c r="J22" s="43"/>
      <c r="K22" s="43"/>
      <c r="L22" s="3"/>
      <c r="M22" s="3"/>
      <c r="N22" s="3"/>
    </row>
    <row r="23" spans="2:14" s="11" customFormat="1" ht="36.75" customHeight="1">
      <c r="B23" s="238"/>
      <c r="C23" s="5" t="s">
        <v>20</v>
      </c>
      <c r="D23" s="244">
        <v>8</v>
      </c>
      <c r="E23" s="245"/>
      <c r="F23" s="250">
        <v>13</v>
      </c>
      <c r="G23" s="251"/>
      <c r="H23" s="249">
        <f t="shared" si="0"/>
        <v>-5</v>
      </c>
      <c r="I23" s="249"/>
      <c r="J23" s="235"/>
      <c r="K23" s="136"/>
      <c r="L23" s="3"/>
      <c r="M23" s="3"/>
      <c r="N23" s="3"/>
    </row>
    <row r="24" spans="2:14" s="11" customFormat="1" ht="36.75" customHeight="1">
      <c r="B24" s="238"/>
      <c r="C24" s="5" t="s">
        <v>21</v>
      </c>
      <c r="D24" s="244">
        <v>0</v>
      </c>
      <c r="E24" s="245"/>
      <c r="F24" s="246">
        <v>0</v>
      </c>
      <c r="G24" s="247"/>
      <c r="H24" s="248">
        <f t="shared" si="0"/>
        <v>0</v>
      </c>
      <c r="I24" s="248"/>
      <c r="J24" s="236"/>
      <c r="K24" s="137"/>
      <c r="L24" s="3"/>
      <c r="M24" s="3"/>
      <c r="N24" s="3"/>
    </row>
    <row r="25" spans="2:14" s="11" customFormat="1" ht="36.75" customHeight="1">
      <c r="B25" s="238"/>
      <c r="C25" s="5" t="s">
        <v>22</v>
      </c>
      <c r="D25" s="244">
        <v>3</v>
      </c>
      <c r="E25" s="245"/>
      <c r="F25" s="246">
        <v>3</v>
      </c>
      <c r="G25" s="247"/>
      <c r="H25" s="248">
        <f t="shared" si="0"/>
        <v>0</v>
      </c>
      <c r="I25" s="248"/>
      <c r="J25" s="236"/>
      <c r="K25" s="137"/>
      <c r="L25" s="3"/>
      <c r="M25" s="3"/>
      <c r="N25" s="3"/>
    </row>
    <row r="26" spans="2:14" s="11" customFormat="1" ht="36.75" customHeight="1">
      <c r="B26" s="238"/>
      <c r="C26" s="5" t="s">
        <v>23</v>
      </c>
      <c r="D26" s="244">
        <v>10</v>
      </c>
      <c r="E26" s="245"/>
      <c r="F26" s="246">
        <v>7</v>
      </c>
      <c r="G26" s="247"/>
      <c r="H26" s="248">
        <f t="shared" si="0"/>
        <v>3</v>
      </c>
      <c r="I26" s="248"/>
      <c r="J26" s="236"/>
      <c r="K26" s="137"/>
      <c r="L26" s="3"/>
      <c r="M26" s="3"/>
      <c r="N26" s="3"/>
    </row>
    <row r="27" spans="2:14" s="11" customFormat="1" ht="36.75" customHeight="1">
      <c r="B27" s="238"/>
      <c r="C27" s="5" t="s">
        <v>24</v>
      </c>
      <c r="D27" s="244">
        <v>2</v>
      </c>
      <c r="E27" s="245"/>
      <c r="F27" s="246">
        <v>3</v>
      </c>
      <c r="G27" s="247"/>
      <c r="H27" s="249">
        <f t="shared" si="0"/>
        <v>-1</v>
      </c>
      <c r="I27" s="249"/>
      <c r="J27" s="236"/>
      <c r="K27" s="137"/>
      <c r="L27" s="3"/>
      <c r="M27" s="3"/>
      <c r="N27" s="3"/>
    </row>
    <row r="28" spans="2:14" s="11" customFormat="1" ht="36.75" customHeight="1">
      <c r="B28" s="239"/>
      <c r="C28" s="6" t="s">
        <v>25</v>
      </c>
      <c r="D28" s="222">
        <v>10</v>
      </c>
      <c r="E28" s="223"/>
      <c r="F28" s="224">
        <v>8</v>
      </c>
      <c r="G28" s="225"/>
      <c r="H28" s="226">
        <f t="shared" si="0"/>
        <v>2</v>
      </c>
      <c r="I28" s="226"/>
      <c r="J28" s="236"/>
      <c r="K28" s="137"/>
      <c r="L28" s="3"/>
      <c r="M28" s="3"/>
      <c r="N28" s="3"/>
    </row>
    <row r="29" spans="2:14" s="11" customFormat="1" ht="78.75" customHeight="1">
      <c r="B29" s="134"/>
      <c r="C29" s="134"/>
      <c r="D29" s="8"/>
      <c r="E29" s="8"/>
      <c r="F29" s="9"/>
      <c r="J29" s="3"/>
      <c r="L29" s="3"/>
      <c r="M29" s="3"/>
      <c r="N29" s="3"/>
    </row>
    <row r="30" spans="2:14" s="11" customFormat="1" ht="36.75" customHeight="1">
      <c r="B30" s="227" t="s">
        <v>120</v>
      </c>
      <c r="C30" s="227"/>
      <c r="D30" s="227"/>
      <c r="E30" s="227"/>
      <c r="F30" s="227"/>
      <c r="G30" s="227"/>
      <c r="H30" s="227"/>
      <c r="I30" s="227"/>
      <c r="J30" s="3"/>
      <c r="L30" s="228" t="s">
        <v>51</v>
      </c>
      <c r="M30" s="228"/>
      <c r="N30" s="228"/>
    </row>
    <row r="31" spans="2:14" s="11" customFormat="1" ht="36.75" customHeight="1">
      <c r="B31" s="227"/>
      <c r="C31" s="227"/>
      <c r="D31" s="227"/>
      <c r="E31" s="227"/>
      <c r="F31" s="227"/>
      <c r="G31" s="227"/>
      <c r="H31" s="227"/>
      <c r="I31" s="227"/>
      <c r="J31" s="3"/>
      <c r="L31" s="228"/>
      <c r="M31" s="228"/>
      <c r="N31" s="228"/>
    </row>
    <row r="32" spans="2:14" s="11" customFormat="1" ht="36.75" customHeight="1">
      <c r="B32" s="133"/>
      <c r="D32" s="14"/>
      <c r="E32" s="14"/>
      <c r="F32" s="14"/>
      <c r="G32" s="15"/>
      <c r="I32" s="15" t="s">
        <v>0</v>
      </c>
      <c r="J32" s="3"/>
      <c r="L32" s="3"/>
      <c r="M32" s="3"/>
      <c r="N32" s="15" t="s">
        <v>0</v>
      </c>
    </row>
    <row r="33" spans="2:14" s="11" customFormat="1" ht="36.75" customHeight="1">
      <c r="B33" s="229" t="s">
        <v>44</v>
      </c>
      <c r="C33" s="229"/>
      <c r="D33" s="230" t="s">
        <v>2</v>
      </c>
      <c r="E33" s="231"/>
      <c r="F33" s="232" t="s">
        <v>3</v>
      </c>
      <c r="G33" s="233"/>
      <c r="H33" s="230" t="s">
        <v>4</v>
      </c>
      <c r="I33" s="233"/>
      <c r="J33" s="234"/>
      <c r="K33" s="134"/>
      <c r="L33" s="3"/>
      <c r="M33" s="240" t="s">
        <v>105</v>
      </c>
      <c r="N33" s="241"/>
    </row>
    <row r="34" spans="2:14" s="11" customFormat="1" ht="36.75" customHeight="1" thickBot="1">
      <c r="B34" s="213"/>
      <c r="C34" s="213"/>
      <c r="D34" s="216"/>
      <c r="E34" s="217"/>
      <c r="F34" s="220"/>
      <c r="G34" s="221"/>
      <c r="H34" s="216"/>
      <c r="I34" s="221"/>
      <c r="J34" s="234"/>
      <c r="K34" s="135"/>
      <c r="L34" s="3"/>
      <c r="M34" s="242"/>
      <c r="N34" s="243"/>
    </row>
    <row r="35" spans="2:14" s="11" customFormat="1" ht="36.75" customHeight="1">
      <c r="B35" s="196" t="s">
        <v>128</v>
      </c>
      <c r="C35" s="196"/>
      <c r="D35" s="206">
        <v>17</v>
      </c>
      <c r="E35" s="207"/>
      <c r="F35" s="208">
        <v>7</v>
      </c>
      <c r="G35" s="209"/>
      <c r="H35" s="210">
        <f>D35-F35</f>
        <v>10</v>
      </c>
      <c r="I35" s="211"/>
      <c r="J35" s="136"/>
      <c r="K35" s="44"/>
      <c r="L35" s="180" t="s">
        <v>26</v>
      </c>
      <c r="M35" s="181" t="s">
        <v>125</v>
      </c>
      <c r="N35" s="181" t="s">
        <v>126</v>
      </c>
    </row>
    <row r="36" spans="2:14" s="11" customFormat="1" ht="36.75" customHeight="1">
      <c r="B36" s="183" t="s">
        <v>129</v>
      </c>
      <c r="C36" s="183"/>
      <c r="D36" s="190">
        <v>8</v>
      </c>
      <c r="E36" s="191"/>
      <c r="F36" s="192">
        <v>2</v>
      </c>
      <c r="G36" s="193"/>
      <c r="H36" s="184">
        <f>D36-F36</f>
        <v>6</v>
      </c>
      <c r="I36" s="187"/>
      <c r="J36" s="137"/>
      <c r="K36" s="45"/>
      <c r="L36" s="174" t="s">
        <v>28</v>
      </c>
      <c r="M36" s="177">
        <v>-2</v>
      </c>
      <c r="N36" s="176">
        <v>-47</v>
      </c>
    </row>
    <row r="37" spans="2:14" s="11" customFormat="1" ht="36.75" customHeight="1">
      <c r="B37" s="196" t="s">
        <v>130</v>
      </c>
      <c r="C37" s="196"/>
      <c r="D37" s="197">
        <v>11</v>
      </c>
      <c r="E37" s="198"/>
      <c r="F37" s="199">
        <v>7</v>
      </c>
      <c r="G37" s="200"/>
      <c r="H37" s="201">
        <f>D37-F37</f>
        <v>4</v>
      </c>
      <c r="I37" s="202"/>
      <c r="J37" s="194"/>
      <c r="K37" s="59"/>
      <c r="L37" s="174" t="s">
        <v>30</v>
      </c>
      <c r="M37" s="177">
        <v>-6</v>
      </c>
      <c r="N37" s="175">
        <v>13</v>
      </c>
    </row>
    <row r="38" spans="2:14" s="11" customFormat="1" ht="36.75" customHeight="1" thickBot="1">
      <c r="B38" s="203" t="s">
        <v>131</v>
      </c>
      <c r="C38" s="203"/>
      <c r="D38" s="190">
        <v>3</v>
      </c>
      <c r="E38" s="191"/>
      <c r="F38" s="192">
        <v>1</v>
      </c>
      <c r="G38" s="193"/>
      <c r="H38" s="204">
        <f>D38-F38</f>
        <v>2</v>
      </c>
      <c r="I38" s="205"/>
      <c r="J38" s="195"/>
      <c r="K38" s="46"/>
      <c r="L38" s="174" t="s">
        <v>31</v>
      </c>
      <c r="M38" s="177">
        <v>-47</v>
      </c>
      <c r="N38" s="177">
        <v>-13</v>
      </c>
    </row>
    <row r="39" spans="2:14" s="11" customFormat="1" ht="36.75" customHeight="1" thickTop="1">
      <c r="B39" s="212" t="s">
        <v>45</v>
      </c>
      <c r="C39" s="212"/>
      <c r="D39" s="214" t="s">
        <v>2</v>
      </c>
      <c r="E39" s="215"/>
      <c r="F39" s="218" t="s">
        <v>3</v>
      </c>
      <c r="G39" s="219"/>
      <c r="H39" s="214" t="s">
        <v>4</v>
      </c>
      <c r="I39" s="219"/>
      <c r="J39" s="137"/>
      <c r="K39" s="45"/>
      <c r="L39" s="174" t="s">
        <v>32</v>
      </c>
      <c r="M39" s="177">
        <v>-14</v>
      </c>
      <c r="N39" s="177">
        <v>-19</v>
      </c>
    </row>
    <row r="40" spans="2:14" s="11" customFormat="1" ht="36.75" customHeight="1" thickBot="1">
      <c r="B40" s="213"/>
      <c r="C40" s="213"/>
      <c r="D40" s="216"/>
      <c r="E40" s="217"/>
      <c r="F40" s="220"/>
      <c r="G40" s="221"/>
      <c r="H40" s="216"/>
      <c r="I40" s="221"/>
      <c r="J40" s="41"/>
      <c r="K40" s="47"/>
      <c r="L40" s="174" t="s">
        <v>33</v>
      </c>
      <c r="M40" s="177">
        <v>-22</v>
      </c>
      <c r="N40" s="175">
        <v>0</v>
      </c>
    </row>
    <row r="41" spans="2:14" s="11" customFormat="1" ht="36.75" customHeight="1">
      <c r="B41" s="183" t="s">
        <v>132</v>
      </c>
      <c r="C41" s="183"/>
      <c r="D41" s="190">
        <v>15</v>
      </c>
      <c r="E41" s="191"/>
      <c r="F41" s="192">
        <v>32</v>
      </c>
      <c r="G41" s="193"/>
      <c r="H41" s="188">
        <f t="shared" ref="H41:H45" si="1">D41-F41</f>
        <v>-17</v>
      </c>
      <c r="I41" s="189"/>
      <c r="J41" s="41"/>
      <c r="K41" s="47"/>
      <c r="L41" s="174" t="s">
        <v>35</v>
      </c>
      <c r="M41" s="177">
        <v>-3</v>
      </c>
      <c r="N41" s="175">
        <v>4</v>
      </c>
    </row>
    <row r="42" spans="2:14" s="11" customFormat="1" ht="36.75" customHeight="1">
      <c r="B42" s="183" t="s">
        <v>140</v>
      </c>
      <c r="C42" s="183"/>
      <c r="D42" s="184">
        <v>10</v>
      </c>
      <c r="E42" s="185"/>
      <c r="F42" s="186">
        <v>20</v>
      </c>
      <c r="G42" s="187"/>
      <c r="H42" s="188">
        <f>D42-F42</f>
        <v>-10</v>
      </c>
      <c r="I42" s="189"/>
      <c r="J42" s="42"/>
      <c r="K42" s="48"/>
      <c r="L42" s="138" t="s">
        <v>37</v>
      </c>
      <c r="M42" s="27">
        <v>-27</v>
      </c>
      <c r="N42" s="27">
        <v>-53</v>
      </c>
    </row>
    <row r="43" spans="2:14" s="11" customFormat="1" ht="36.75" customHeight="1">
      <c r="B43" s="183" t="s">
        <v>141</v>
      </c>
      <c r="C43" s="183"/>
      <c r="D43" s="190">
        <v>6</v>
      </c>
      <c r="E43" s="191"/>
      <c r="F43" s="192">
        <v>15</v>
      </c>
      <c r="G43" s="193"/>
      <c r="H43" s="188">
        <f>D43-F43</f>
        <v>-9</v>
      </c>
      <c r="I43" s="189"/>
      <c r="J43" s="3"/>
      <c r="K43" s="49"/>
      <c r="L43" s="60" t="s">
        <v>39</v>
      </c>
      <c r="M43" s="27">
        <v>-6</v>
      </c>
      <c r="N43" s="173">
        <v>20</v>
      </c>
    </row>
    <row r="44" spans="2:14" s="11" customFormat="1" ht="36.75" customHeight="1">
      <c r="B44" s="183" t="s">
        <v>134</v>
      </c>
      <c r="C44" s="183"/>
      <c r="D44" s="190">
        <v>4</v>
      </c>
      <c r="E44" s="191"/>
      <c r="F44" s="192">
        <v>12</v>
      </c>
      <c r="G44" s="193"/>
      <c r="H44" s="188">
        <f t="shared" si="1"/>
        <v>-8</v>
      </c>
      <c r="I44" s="189"/>
      <c r="J44" s="42"/>
      <c r="K44" s="48"/>
      <c r="L44" s="183" t="s">
        <v>41</v>
      </c>
      <c r="M44" s="182">
        <f>SUM(M36:M43)</f>
        <v>-127</v>
      </c>
      <c r="N44" s="182">
        <f>SUM(N36:N43)</f>
        <v>-95</v>
      </c>
    </row>
    <row r="45" spans="2:14" s="11" customFormat="1" ht="36.75" customHeight="1">
      <c r="B45" s="183" t="s">
        <v>135</v>
      </c>
      <c r="C45" s="183"/>
      <c r="D45" s="184">
        <v>31</v>
      </c>
      <c r="E45" s="185"/>
      <c r="F45" s="186">
        <v>33</v>
      </c>
      <c r="G45" s="187"/>
      <c r="H45" s="188">
        <f t="shared" si="1"/>
        <v>-2</v>
      </c>
      <c r="I45" s="189"/>
      <c r="J45" s="3"/>
      <c r="K45" s="49"/>
      <c r="L45" s="183"/>
      <c r="M45" s="182"/>
      <c r="N45" s="182"/>
    </row>
  </sheetData>
  <mergeCells count="127">
    <mergeCell ref="B5:H6"/>
    <mergeCell ref="L5:N6"/>
    <mergeCell ref="B8:C9"/>
    <mergeCell ref="D8:E9"/>
    <mergeCell ref="F8:G9"/>
    <mergeCell ref="H8:I9"/>
    <mergeCell ref="J8:J9"/>
    <mergeCell ref="L8:L9"/>
    <mergeCell ref="M8:M9"/>
    <mergeCell ref="N8:N9"/>
    <mergeCell ref="F12:G12"/>
    <mergeCell ref="H12:I12"/>
    <mergeCell ref="L12:L13"/>
    <mergeCell ref="M12:M13"/>
    <mergeCell ref="N12:N13"/>
    <mergeCell ref="D13:E13"/>
    <mergeCell ref="F13:G13"/>
    <mergeCell ref="H13:I13"/>
    <mergeCell ref="B10:C10"/>
    <mergeCell ref="D10:E10"/>
    <mergeCell ref="F10:G10"/>
    <mergeCell ref="H10:I10"/>
    <mergeCell ref="J10:J14"/>
    <mergeCell ref="B11:B18"/>
    <mergeCell ref="D11:E11"/>
    <mergeCell ref="F11:G11"/>
    <mergeCell ref="H11:I11"/>
    <mergeCell ref="D12:E12"/>
    <mergeCell ref="D16:E16"/>
    <mergeCell ref="F16:G16"/>
    <mergeCell ref="H16:I16"/>
    <mergeCell ref="D17:E17"/>
    <mergeCell ref="F17:G17"/>
    <mergeCell ref="H17:I17"/>
    <mergeCell ref="D14:E14"/>
    <mergeCell ref="F14:G14"/>
    <mergeCell ref="H14:I14"/>
    <mergeCell ref="D15:E15"/>
    <mergeCell ref="F15:G15"/>
    <mergeCell ref="H15:I15"/>
    <mergeCell ref="D21:E21"/>
    <mergeCell ref="F21:G21"/>
    <mergeCell ref="H21:I21"/>
    <mergeCell ref="H24:I24"/>
    <mergeCell ref="D25:E25"/>
    <mergeCell ref="F25:G25"/>
    <mergeCell ref="H25:I25"/>
    <mergeCell ref="D22:E22"/>
    <mergeCell ref="F22:G22"/>
    <mergeCell ref="H22:I22"/>
    <mergeCell ref="D18:E18"/>
    <mergeCell ref="F18:G18"/>
    <mergeCell ref="H18:I18"/>
    <mergeCell ref="D19:E19"/>
    <mergeCell ref="F19:G19"/>
    <mergeCell ref="H19:I19"/>
    <mergeCell ref="D20:E20"/>
    <mergeCell ref="F20:G20"/>
    <mergeCell ref="H20:I20"/>
    <mergeCell ref="D28:E28"/>
    <mergeCell ref="F28:G28"/>
    <mergeCell ref="H28:I28"/>
    <mergeCell ref="B30:I31"/>
    <mergeCell ref="L30:N31"/>
    <mergeCell ref="B33:C34"/>
    <mergeCell ref="D33:E34"/>
    <mergeCell ref="F33:G34"/>
    <mergeCell ref="H33:I34"/>
    <mergeCell ref="J33:J34"/>
    <mergeCell ref="J23:J28"/>
    <mergeCell ref="B19:B28"/>
    <mergeCell ref="M33:N34"/>
    <mergeCell ref="D26:E26"/>
    <mergeCell ref="F26:G26"/>
    <mergeCell ref="H26:I26"/>
    <mergeCell ref="D27:E27"/>
    <mergeCell ref="F27:G27"/>
    <mergeCell ref="H27:I27"/>
    <mergeCell ref="D23:E23"/>
    <mergeCell ref="F23:G23"/>
    <mergeCell ref="H23:I23"/>
    <mergeCell ref="D24:E24"/>
    <mergeCell ref="F24:G24"/>
    <mergeCell ref="B35:C35"/>
    <mergeCell ref="D35:E35"/>
    <mergeCell ref="F35:G35"/>
    <mergeCell ref="H35:I35"/>
    <mergeCell ref="B36:C36"/>
    <mergeCell ref="D36:E36"/>
    <mergeCell ref="F36:G36"/>
    <mergeCell ref="H36:I36"/>
    <mergeCell ref="B39:C40"/>
    <mergeCell ref="D39:E40"/>
    <mergeCell ref="F39:G40"/>
    <mergeCell ref="H39:I40"/>
    <mergeCell ref="J37:J38"/>
    <mergeCell ref="B37:C37"/>
    <mergeCell ref="D37:E37"/>
    <mergeCell ref="F37:G37"/>
    <mergeCell ref="H37:I37"/>
    <mergeCell ref="B43:C43"/>
    <mergeCell ref="D43:E43"/>
    <mergeCell ref="F43:G43"/>
    <mergeCell ref="H43:I43"/>
    <mergeCell ref="B42:C42"/>
    <mergeCell ref="D42:E42"/>
    <mergeCell ref="F42:G42"/>
    <mergeCell ref="H42:I42"/>
    <mergeCell ref="B38:C38"/>
    <mergeCell ref="D38:E38"/>
    <mergeCell ref="F38:G38"/>
    <mergeCell ref="H38:I38"/>
    <mergeCell ref="B41:C41"/>
    <mergeCell ref="D41:E41"/>
    <mergeCell ref="F41:G41"/>
    <mergeCell ref="H41:I41"/>
    <mergeCell ref="N44:N45"/>
    <mergeCell ref="B45:C45"/>
    <mergeCell ref="D45:E45"/>
    <mergeCell ref="F45:G45"/>
    <mergeCell ref="H45:I45"/>
    <mergeCell ref="B44:C44"/>
    <mergeCell ref="D44:E44"/>
    <mergeCell ref="F44:G44"/>
    <mergeCell ref="H44:I44"/>
    <mergeCell ref="L44:L45"/>
    <mergeCell ref="M44:M45"/>
  </mergeCells>
  <phoneticPr fontId="2"/>
  <printOptions horizontalCentered="1" verticalCentered="1"/>
  <pageMargins left="0.23622047244094491" right="0.23622047244094491" top="0.39370078740157483" bottom="0.39370078740157483" header="0.31496062992125984" footer="0.31496062992125984"/>
  <pageSetup paperSize="8" scale="45" orientation="landscape"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CBAD-DB6A-4079-B86D-E937B1068A4D}">
  <dimension ref="A2:V45"/>
  <sheetViews>
    <sheetView showGridLines="0" view="pageBreakPreview" topLeftCell="A22" zoomScale="50" zoomScaleNormal="70" zoomScaleSheetLayoutView="50" workbookViewId="0">
      <selection activeCell="S34" sqref="S34"/>
    </sheetView>
  </sheetViews>
  <sheetFormatPr defaultRowHeight="31.5" customHeight="1"/>
  <cols>
    <col min="2" max="2" width="29.5" customWidth="1"/>
    <col min="3" max="3" width="31.375" bestFit="1" customWidth="1"/>
    <col min="4" max="9" width="21.375" customWidth="1"/>
    <col min="10" max="10" width="32.5" customWidth="1"/>
    <col min="11" max="11" width="6.5" customWidth="1"/>
    <col min="12" max="12" width="70.125" customWidth="1"/>
    <col min="13" max="15" width="48.875" customWidth="1"/>
    <col min="20" max="21" width="25.625" customWidth="1"/>
  </cols>
  <sheetData>
    <row r="2" spans="1:22" ht="34.5" customHeight="1">
      <c r="B2" s="148" t="s">
        <v>102</v>
      </c>
      <c r="C2" s="148"/>
      <c r="D2" s="148"/>
      <c r="E2" s="148"/>
      <c r="F2" s="148"/>
      <c r="G2" s="148"/>
      <c r="H2" s="148"/>
    </row>
    <row r="3" spans="1:22" ht="34.5" customHeight="1">
      <c r="A3" s="1"/>
      <c r="B3" s="148" t="s">
        <v>103</v>
      </c>
      <c r="D3" s="148"/>
      <c r="E3" s="148"/>
      <c r="F3" s="148"/>
      <c r="G3" s="148"/>
      <c r="H3" s="148"/>
    </row>
    <row r="4" spans="1:22" ht="78.75" customHeight="1">
      <c r="A4" s="1"/>
      <c r="B4" s="1"/>
      <c r="C4" s="1"/>
      <c r="D4" s="1"/>
      <c r="E4" s="1"/>
      <c r="F4" s="1"/>
      <c r="G4" s="1"/>
      <c r="H4" s="1"/>
      <c r="L4" s="1"/>
      <c r="M4" s="1"/>
      <c r="N4" s="1"/>
      <c r="O4" s="1"/>
    </row>
    <row r="5" spans="1:22" s="11" customFormat="1" ht="34.5" customHeight="1">
      <c r="B5" s="275" t="s">
        <v>119</v>
      </c>
      <c r="C5" s="275"/>
      <c r="D5" s="275"/>
      <c r="E5" s="275"/>
      <c r="F5" s="275"/>
      <c r="G5" s="275"/>
      <c r="H5" s="275"/>
      <c r="I5" s="140"/>
      <c r="L5" s="277"/>
      <c r="M5" s="277"/>
      <c r="N5" s="277"/>
      <c r="O5" s="277"/>
    </row>
    <row r="6" spans="1:22" s="11" customFormat="1" ht="34.5" customHeight="1">
      <c r="B6" s="276"/>
      <c r="C6" s="276"/>
      <c r="D6" s="276"/>
      <c r="E6" s="276"/>
      <c r="F6" s="276"/>
      <c r="G6" s="276"/>
      <c r="H6" s="276"/>
      <c r="I6" s="141"/>
      <c r="L6" s="278"/>
      <c r="M6" s="278"/>
      <c r="N6" s="278"/>
      <c r="O6" s="278"/>
    </row>
    <row r="7" spans="1:22" s="11" customFormat="1" ht="34.5" customHeight="1">
      <c r="B7" s="14"/>
      <c r="C7" s="14"/>
      <c r="D7" s="14"/>
      <c r="E7" s="14"/>
      <c r="F7" s="14"/>
      <c r="G7" s="14"/>
      <c r="H7" s="28"/>
      <c r="I7" s="28" t="s">
        <v>0</v>
      </c>
      <c r="L7" s="142"/>
      <c r="M7" s="142"/>
      <c r="N7" s="142"/>
      <c r="O7" s="16"/>
    </row>
    <row r="8" spans="1:22" s="11" customFormat="1" ht="36.75" customHeight="1">
      <c r="B8" s="240" t="s">
        <v>1</v>
      </c>
      <c r="C8" s="241"/>
      <c r="D8" s="281" t="s">
        <v>2</v>
      </c>
      <c r="E8" s="282"/>
      <c r="F8" s="285" t="s">
        <v>3</v>
      </c>
      <c r="G8" s="286"/>
      <c r="H8" s="281" t="s">
        <v>4</v>
      </c>
      <c r="I8" s="286"/>
      <c r="J8" s="194"/>
      <c r="K8" s="143"/>
      <c r="L8" s="194"/>
      <c r="M8" s="194"/>
      <c r="N8" s="143"/>
      <c r="O8" s="194"/>
    </row>
    <row r="9" spans="1:22" s="11" customFormat="1" ht="36.75" customHeight="1" thickBot="1">
      <c r="B9" s="279"/>
      <c r="C9" s="280"/>
      <c r="D9" s="283"/>
      <c r="E9" s="284"/>
      <c r="F9" s="287"/>
      <c r="G9" s="288"/>
      <c r="H9" s="283"/>
      <c r="I9" s="288"/>
      <c r="J9" s="195"/>
      <c r="K9" s="144"/>
      <c r="L9" s="194"/>
      <c r="M9" s="194"/>
      <c r="N9" s="143"/>
      <c r="O9" s="194"/>
    </row>
    <row r="10" spans="1:22" s="11" customFormat="1" ht="36.75" customHeight="1">
      <c r="B10" s="242" t="s">
        <v>5</v>
      </c>
      <c r="C10" s="243"/>
      <c r="D10" s="289">
        <f>SUM(D11:E28)</f>
        <v>301</v>
      </c>
      <c r="E10" s="290"/>
      <c r="F10" s="291">
        <f>SUM(F11:G28)</f>
        <v>327</v>
      </c>
      <c r="G10" s="243"/>
      <c r="H10" s="292">
        <f t="shared" ref="H10:H28" si="0">D10-F10</f>
        <v>-26</v>
      </c>
      <c r="I10" s="292"/>
      <c r="J10" s="235"/>
      <c r="K10" s="145"/>
      <c r="L10" s="3"/>
      <c r="M10" s="3"/>
      <c r="N10" s="3"/>
      <c r="O10" s="17"/>
    </row>
    <row r="11" spans="1:22" s="11" customFormat="1" ht="36.75" customHeight="1">
      <c r="B11" s="271" t="s">
        <v>6</v>
      </c>
      <c r="C11" s="4" t="s">
        <v>7</v>
      </c>
      <c r="D11" s="254">
        <v>1</v>
      </c>
      <c r="E11" s="255"/>
      <c r="F11" s="272">
        <v>1</v>
      </c>
      <c r="G11" s="273"/>
      <c r="H11" s="274">
        <f t="shared" si="0"/>
        <v>0</v>
      </c>
      <c r="I11" s="274"/>
      <c r="J11" s="236"/>
      <c r="K11" s="146"/>
      <c r="L11" s="3"/>
      <c r="M11" s="3"/>
      <c r="N11" s="3"/>
      <c r="O11" s="17"/>
    </row>
    <row r="12" spans="1:22" s="11" customFormat="1" ht="36.75" customHeight="1">
      <c r="B12" s="238"/>
      <c r="C12" s="5" t="s">
        <v>8</v>
      </c>
      <c r="D12" s="244">
        <v>13</v>
      </c>
      <c r="E12" s="245"/>
      <c r="F12" s="246">
        <v>4</v>
      </c>
      <c r="G12" s="247"/>
      <c r="H12" s="263">
        <f t="shared" si="0"/>
        <v>9</v>
      </c>
      <c r="I12" s="264"/>
      <c r="J12" s="236"/>
      <c r="K12" s="146"/>
      <c r="L12" s="194"/>
      <c r="M12" s="194"/>
      <c r="N12" s="143"/>
      <c r="O12" s="194"/>
      <c r="U12" s="18"/>
    </row>
    <row r="13" spans="1:22" s="11" customFormat="1" ht="36.75" customHeight="1">
      <c r="B13" s="238"/>
      <c r="C13" s="5" t="s">
        <v>9</v>
      </c>
      <c r="D13" s="244">
        <v>3</v>
      </c>
      <c r="E13" s="245"/>
      <c r="F13" s="246">
        <v>1</v>
      </c>
      <c r="G13" s="247"/>
      <c r="H13" s="263">
        <f t="shared" si="0"/>
        <v>2</v>
      </c>
      <c r="I13" s="264"/>
      <c r="J13" s="236"/>
      <c r="K13" s="146"/>
      <c r="L13" s="194"/>
      <c r="M13" s="194"/>
      <c r="N13" s="143"/>
      <c r="O13" s="194"/>
      <c r="U13" s="18"/>
    </row>
    <row r="14" spans="1:22" s="11" customFormat="1" ht="36.75" customHeight="1">
      <c r="B14" s="238"/>
      <c r="C14" s="5" t="s">
        <v>10</v>
      </c>
      <c r="D14" s="244">
        <v>1</v>
      </c>
      <c r="E14" s="245"/>
      <c r="F14" s="246">
        <v>2</v>
      </c>
      <c r="G14" s="247"/>
      <c r="H14" s="259">
        <f t="shared" si="0"/>
        <v>-1</v>
      </c>
      <c r="I14" s="260"/>
      <c r="J14" s="236"/>
      <c r="K14" s="146"/>
      <c r="L14" s="3"/>
      <c r="M14" s="3"/>
      <c r="N14" s="3"/>
      <c r="O14" s="19"/>
      <c r="V14" s="106"/>
    </row>
    <row r="15" spans="1:22" s="11" customFormat="1" ht="36.75" customHeight="1">
      <c r="B15" s="238"/>
      <c r="C15" s="5" t="s">
        <v>11</v>
      </c>
      <c r="D15" s="261">
        <v>46</v>
      </c>
      <c r="E15" s="262"/>
      <c r="F15" s="246">
        <v>30</v>
      </c>
      <c r="G15" s="247"/>
      <c r="H15" s="263">
        <f t="shared" si="0"/>
        <v>16</v>
      </c>
      <c r="I15" s="264"/>
      <c r="J15" s="41"/>
      <c r="K15" s="41"/>
      <c r="L15" s="3"/>
      <c r="M15" s="3"/>
      <c r="N15" s="3"/>
      <c r="O15" s="19"/>
    </row>
    <row r="16" spans="1:22" s="11" customFormat="1" ht="36.75" customHeight="1">
      <c r="B16" s="238"/>
      <c r="C16" s="5" t="s">
        <v>12</v>
      </c>
      <c r="D16" s="261">
        <v>42</v>
      </c>
      <c r="E16" s="262"/>
      <c r="F16" s="246">
        <v>13</v>
      </c>
      <c r="G16" s="247"/>
      <c r="H16" s="263">
        <f t="shared" si="0"/>
        <v>29</v>
      </c>
      <c r="I16" s="264"/>
      <c r="J16" s="41"/>
      <c r="K16" s="41"/>
      <c r="L16" s="3"/>
      <c r="M16" s="3"/>
      <c r="N16" s="3"/>
      <c r="O16" s="19"/>
    </row>
    <row r="17" spans="2:15" s="11" customFormat="1" ht="36.75" customHeight="1">
      <c r="B17" s="238"/>
      <c r="C17" s="5" t="s">
        <v>13</v>
      </c>
      <c r="D17" s="244">
        <v>17</v>
      </c>
      <c r="E17" s="245"/>
      <c r="F17" s="250">
        <v>17</v>
      </c>
      <c r="G17" s="251"/>
      <c r="H17" s="263">
        <f t="shared" si="0"/>
        <v>0</v>
      </c>
      <c r="I17" s="264"/>
      <c r="J17" s="42"/>
      <c r="K17" s="42"/>
      <c r="L17" s="3"/>
      <c r="M17" s="3"/>
      <c r="N17" s="3"/>
      <c r="O17" s="19"/>
    </row>
    <row r="18" spans="2:15" s="11" customFormat="1" ht="36.75" customHeight="1">
      <c r="B18" s="239"/>
      <c r="C18" s="6" t="s">
        <v>14</v>
      </c>
      <c r="D18" s="252">
        <v>25</v>
      </c>
      <c r="E18" s="253"/>
      <c r="F18" s="224">
        <v>18</v>
      </c>
      <c r="G18" s="225"/>
      <c r="H18" s="226">
        <f t="shared" si="0"/>
        <v>7</v>
      </c>
      <c r="I18" s="226"/>
      <c r="J18" s="3"/>
      <c r="K18" s="3"/>
      <c r="L18" s="3"/>
      <c r="M18" s="3"/>
      <c r="N18" s="3"/>
      <c r="O18" s="19"/>
    </row>
    <row r="19" spans="2:15" s="11" customFormat="1" ht="36.75" customHeight="1">
      <c r="B19" s="237" t="s">
        <v>15</v>
      </c>
      <c r="C19" s="7" t="s">
        <v>16</v>
      </c>
      <c r="D19" s="254">
        <v>30</v>
      </c>
      <c r="E19" s="255"/>
      <c r="F19" s="256">
        <v>47</v>
      </c>
      <c r="G19" s="257"/>
      <c r="H19" s="258">
        <f t="shared" si="0"/>
        <v>-17</v>
      </c>
      <c r="I19" s="258"/>
      <c r="J19" s="42"/>
      <c r="K19" s="42"/>
      <c r="L19" s="3"/>
      <c r="M19" s="3"/>
      <c r="N19" s="3"/>
      <c r="O19" s="19"/>
    </row>
    <row r="20" spans="2:15" s="11" customFormat="1" ht="36.75" customHeight="1">
      <c r="B20" s="238"/>
      <c r="C20" s="5" t="s">
        <v>17</v>
      </c>
      <c r="D20" s="244">
        <v>4</v>
      </c>
      <c r="E20" s="245"/>
      <c r="F20" s="250">
        <v>19</v>
      </c>
      <c r="G20" s="251"/>
      <c r="H20" s="249">
        <f t="shared" si="0"/>
        <v>-15</v>
      </c>
      <c r="I20" s="249"/>
      <c r="J20" s="3"/>
      <c r="K20" s="3"/>
      <c r="L20" s="3"/>
      <c r="M20" s="3"/>
      <c r="N20" s="3"/>
      <c r="O20" s="19"/>
    </row>
    <row r="21" spans="2:15" s="11" customFormat="1" ht="36.75" customHeight="1">
      <c r="B21" s="238"/>
      <c r="C21" s="5" t="s">
        <v>18</v>
      </c>
      <c r="D21" s="244">
        <v>6</v>
      </c>
      <c r="E21" s="245"/>
      <c r="F21" s="246">
        <v>3</v>
      </c>
      <c r="G21" s="247"/>
      <c r="H21" s="248">
        <f t="shared" si="0"/>
        <v>3</v>
      </c>
      <c r="I21" s="248"/>
      <c r="J21" s="3"/>
      <c r="K21" s="3"/>
      <c r="L21" s="3"/>
      <c r="M21" s="3"/>
      <c r="N21" s="3"/>
      <c r="O21" s="3"/>
    </row>
    <row r="22" spans="2:15" s="11" customFormat="1" ht="36.75" customHeight="1">
      <c r="B22" s="238"/>
      <c r="C22" s="5" t="s">
        <v>19</v>
      </c>
      <c r="D22" s="244">
        <v>80</v>
      </c>
      <c r="E22" s="245"/>
      <c r="F22" s="250">
        <v>138</v>
      </c>
      <c r="G22" s="251"/>
      <c r="H22" s="249">
        <f t="shared" si="0"/>
        <v>-58</v>
      </c>
      <c r="I22" s="249"/>
      <c r="J22" s="43"/>
      <c r="K22" s="43"/>
      <c r="L22" s="3"/>
      <c r="M22" s="3"/>
      <c r="N22" s="3"/>
      <c r="O22" s="3"/>
    </row>
    <row r="23" spans="2:15" s="11" customFormat="1" ht="36.75" customHeight="1">
      <c r="B23" s="238"/>
      <c r="C23" s="5" t="s">
        <v>20</v>
      </c>
      <c r="D23" s="244">
        <v>8</v>
      </c>
      <c r="E23" s="245"/>
      <c r="F23" s="250">
        <v>13</v>
      </c>
      <c r="G23" s="251"/>
      <c r="H23" s="249">
        <f t="shared" si="0"/>
        <v>-5</v>
      </c>
      <c r="I23" s="249"/>
      <c r="J23" s="235"/>
      <c r="K23" s="145"/>
      <c r="L23" s="3"/>
      <c r="M23" s="3"/>
      <c r="N23" s="3"/>
      <c r="O23" s="3"/>
    </row>
    <row r="24" spans="2:15" s="11" customFormat="1" ht="36.75" customHeight="1">
      <c r="B24" s="238"/>
      <c r="C24" s="5" t="s">
        <v>21</v>
      </c>
      <c r="D24" s="244">
        <v>0</v>
      </c>
      <c r="E24" s="245"/>
      <c r="F24" s="246">
        <v>0</v>
      </c>
      <c r="G24" s="247"/>
      <c r="H24" s="248">
        <f t="shared" si="0"/>
        <v>0</v>
      </c>
      <c r="I24" s="248"/>
      <c r="J24" s="236"/>
      <c r="K24" s="146"/>
      <c r="L24" s="3"/>
      <c r="M24" s="3"/>
      <c r="N24" s="3"/>
      <c r="O24" s="3"/>
    </row>
    <row r="25" spans="2:15" s="11" customFormat="1" ht="36.75" customHeight="1">
      <c r="B25" s="238"/>
      <c r="C25" s="5" t="s">
        <v>22</v>
      </c>
      <c r="D25" s="244">
        <v>3</v>
      </c>
      <c r="E25" s="245"/>
      <c r="F25" s="246">
        <v>3</v>
      </c>
      <c r="G25" s="247"/>
      <c r="H25" s="248">
        <f t="shared" si="0"/>
        <v>0</v>
      </c>
      <c r="I25" s="248"/>
      <c r="J25" s="236"/>
      <c r="K25" s="146"/>
      <c r="L25" s="3"/>
      <c r="M25" s="3"/>
      <c r="N25" s="3"/>
      <c r="O25" s="3"/>
    </row>
    <row r="26" spans="2:15" s="11" customFormat="1" ht="36.75" customHeight="1">
      <c r="B26" s="238"/>
      <c r="C26" s="5" t="s">
        <v>23</v>
      </c>
      <c r="D26" s="244">
        <v>10</v>
      </c>
      <c r="E26" s="245"/>
      <c r="F26" s="246">
        <v>7</v>
      </c>
      <c r="G26" s="247"/>
      <c r="H26" s="248">
        <f t="shared" si="0"/>
        <v>3</v>
      </c>
      <c r="I26" s="248"/>
      <c r="J26" s="236"/>
      <c r="K26" s="146"/>
      <c r="L26" s="3"/>
      <c r="M26" s="3"/>
      <c r="N26" s="3"/>
      <c r="O26" s="3"/>
    </row>
    <row r="27" spans="2:15" s="11" customFormat="1" ht="36.75" customHeight="1">
      <c r="B27" s="238"/>
      <c r="C27" s="5" t="s">
        <v>24</v>
      </c>
      <c r="D27" s="244">
        <v>2</v>
      </c>
      <c r="E27" s="245"/>
      <c r="F27" s="246">
        <v>3</v>
      </c>
      <c r="G27" s="247"/>
      <c r="H27" s="249">
        <f t="shared" si="0"/>
        <v>-1</v>
      </c>
      <c r="I27" s="249"/>
      <c r="J27" s="236"/>
      <c r="K27" s="146"/>
      <c r="L27" s="3"/>
      <c r="M27" s="3"/>
      <c r="N27" s="3"/>
      <c r="O27" s="3"/>
    </row>
    <row r="28" spans="2:15" s="11" customFormat="1" ht="36.75" customHeight="1">
      <c r="B28" s="239"/>
      <c r="C28" s="6" t="s">
        <v>25</v>
      </c>
      <c r="D28" s="222">
        <v>10</v>
      </c>
      <c r="E28" s="223"/>
      <c r="F28" s="224">
        <v>8</v>
      </c>
      <c r="G28" s="225"/>
      <c r="H28" s="226">
        <f t="shared" si="0"/>
        <v>2</v>
      </c>
      <c r="I28" s="226"/>
      <c r="J28" s="236"/>
      <c r="K28" s="146"/>
      <c r="L28" s="3"/>
      <c r="M28" s="3"/>
      <c r="N28" s="3"/>
      <c r="O28" s="3"/>
    </row>
    <row r="29" spans="2:15" s="11" customFormat="1" ht="78.75" customHeight="1">
      <c r="B29" s="143"/>
      <c r="C29" s="143"/>
      <c r="D29" s="8"/>
      <c r="E29" s="8"/>
      <c r="F29" s="9"/>
      <c r="J29" s="3"/>
      <c r="L29" s="3"/>
      <c r="M29" s="3"/>
      <c r="N29" s="3"/>
      <c r="O29" s="3"/>
    </row>
    <row r="30" spans="2:15" s="11" customFormat="1" ht="36.75" customHeight="1">
      <c r="B30" s="227" t="s">
        <v>120</v>
      </c>
      <c r="C30" s="227"/>
      <c r="D30" s="227"/>
      <c r="E30" s="227"/>
      <c r="F30" s="227"/>
      <c r="G30" s="227"/>
      <c r="H30" s="227"/>
      <c r="I30" s="227"/>
      <c r="J30" s="3"/>
      <c r="L30" s="228" t="s">
        <v>51</v>
      </c>
      <c r="M30" s="228"/>
      <c r="N30" s="228"/>
      <c r="O30" s="228"/>
    </row>
    <row r="31" spans="2:15" s="11" customFormat="1" ht="36.75" customHeight="1">
      <c r="B31" s="227"/>
      <c r="C31" s="227"/>
      <c r="D31" s="227"/>
      <c r="E31" s="227"/>
      <c r="F31" s="227"/>
      <c r="G31" s="227"/>
      <c r="H31" s="227"/>
      <c r="I31" s="227"/>
      <c r="J31" s="3"/>
      <c r="L31" s="228"/>
      <c r="M31" s="228"/>
      <c r="N31" s="228"/>
      <c r="O31" s="228"/>
    </row>
    <row r="32" spans="2:15" s="11" customFormat="1" ht="36.75" customHeight="1">
      <c r="B32" s="142"/>
      <c r="D32" s="14"/>
      <c r="E32" s="14"/>
      <c r="F32" s="14"/>
      <c r="G32" s="15"/>
      <c r="I32" s="15" t="s">
        <v>0</v>
      </c>
      <c r="J32" s="3"/>
      <c r="L32" s="3"/>
      <c r="M32" s="3"/>
      <c r="N32" s="3"/>
      <c r="O32" s="15" t="s">
        <v>0</v>
      </c>
    </row>
    <row r="33" spans="2:15" s="11" customFormat="1" ht="36.75" customHeight="1">
      <c r="B33" s="229" t="s">
        <v>44</v>
      </c>
      <c r="C33" s="229"/>
      <c r="D33" s="230" t="s">
        <v>2</v>
      </c>
      <c r="E33" s="231"/>
      <c r="F33" s="232" t="s">
        <v>3</v>
      </c>
      <c r="G33" s="233"/>
      <c r="H33" s="230" t="s">
        <v>4</v>
      </c>
      <c r="I33" s="233"/>
      <c r="J33" s="234"/>
      <c r="K33" s="143"/>
      <c r="L33" s="3"/>
      <c r="M33" s="240" t="s">
        <v>105</v>
      </c>
      <c r="N33" s="293"/>
      <c r="O33" s="241"/>
    </row>
    <row r="34" spans="2:15" s="11" customFormat="1" ht="36.75" customHeight="1" thickBot="1">
      <c r="B34" s="213"/>
      <c r="C34" s="213"/>
      <c r="D34" s="216"/>
      <c r="E34" s="217"/>
      <c r="F34" s="220"/>
      <c r="G34" s="221"/>
      <c r="H34" s="216"/>
      <c r="I34" s="221"/>
      <c r="J34" s="234"/>
      <c r="K34" s="144"/>
      <c r="L34" s="3"/>
      <c r="M34" s="242"/>
      <c r="N34" s="294"/>
      <c r="O34" s="243"/>
    </row>
    <row r="35" spans="2:15" s="11" customFormat="1" ht="36.75" customHeight="1">
      <c r="B35" s="196" t="s">
        <v>128</v>
      </c>
      <c r="C35" s="196"/>
      <c r="D35" s="206">
        <v>17</v>
      </c>
      <c r="E35" s="207"/>
      <c r="F35" s="208">
        <v>7</v>
      </c>
      <c r="G35" s="209"/>
      <c r="H35" s="210">
        <f>D35-F35</f>
        <v>10</v>
      </c>
      <c r="I35" s="211"/>
      <c r="J35" s="145"/>
      <c r="K35" s="44"/>
      <c r="L35" s="180" t="s">
        <v>26</v>
      </c>
      <c r="M35" s="181" t="s">
        <v>125</v>
      </c>
      <c r="N35" s="181" t="s">
        <v>138</v>
      </c>
      <c r="O35" s="181" t="s">
        <v>126</v>
      </c>
    </row>
    <row r="36" spans="2:15" s="11" customFormat="1" ht="36.75" customHeight="1">
      <c r="B36" s="183" t="s">
        <v>129</v>
      </c>
      <c r="C36" s="183"/>
      <c r="D36" s="190">
        <v>8</v>
      </c>
      <c r="E36" s="191"/>
      <c r="F36" s="192">
        <v>2</v>
      </c>
      <c r="G36" s="193"/>
      <c r="H36" s="184">
        <f>D36-F36</f>
        <v>6</v>
      </c>
      <c r="I36" s="187"/>
      <c r="J36" s="146"/>
      <c r="K36" s="45"/>
      <c r="L36" s="174" t="s">
        <v>28</v>
      </c>
      <c r="M36" s="175">
        <v>-2</v>
      </c>
      <c r="N36" s="175">
        <v>1.6666666666666667</v>
      </c>
      <c r="O36" s="176">
        <v>-47</v>
      </c>
    </row>
    <row r="37" spans="2:15" s="11" customFormat="1" ht="36.75" customHeight="1">
      <c r="B37" s="196" t="s">
        <v>130</v>
      </c>
      <c r="C37" s="196"/>
      <c r="D37" s="197">
        <v>11</v>
      </c>
      <c r="E37" s="198"/>
      <c r="F37" s="199">
        <v>7</v>
      </c>
      <c r="G37" s="200"/>
      <c r="H37" s="201">
        <f>D37-F37</f>
        <v>4</v>
      </c>
      <c r="I37" s="202"/>
      <c r="J37" s="194"/>
      <c r="K37" s="59"/>
      <c r="L37" s="174" t="s">
        <v>30</v>
      </c>
      <c r="M37" s="177">
        <v>-6</v>
      </c>
      <c r="N37" s="177">
        <v>-3.6666666666666665</v>
      </c>
      <c r="O37" s="175">
        <v>13</v>
      </c>
    </row>
    <row r="38" spans="2:15" s="11" customFormat="1" ht="36.75" customHeight="1" thickBot="1">
      <c r="B38" s="203" t="s">
        <v>131</v>
      </c>
      <c r="C38" s="203"/>
      <c r="D38" s="190">
        <v>3</v>
      </c>
      <c r="E38" s="191"/>
      <c r="F38" s="192">
        <v>1</v>
      </c>
      <c r="G38" s="193"/>
      <c r="H38" s="204">
        <f>D38-F38</f>
        <v>2</v>
      </c>
      <c r="I38" s="205"/>
      <c r="J38" s="195"/>
      <c r="K38" s="46"/>
      <c r="L38" s="174" t="s">
        <v>31</v>
      </c>
      <c r="M38" s="177">
        <v>-47</v>
      </c>
      <c r="N38" s="177">
        <v>-48.666666666666664</v>
      </c>
      <c r="O38" s="177">
        <v>-13</v>
      </c>
    </row>
    <row r="39" spans="2:15" s="11" customFormat="1" ht="36.75" customHeight="1" thickTop="1">
      <c r="B39" s="212" t="s">
        <v>45</v>
      </c>
      <c r="C39" s="212"/>
      <c r="D39" s="214" t="s">
        <v>2</v>
      </c>
      <c r="E39" s="215"/>
      <c r="F39" s="218" t="s">
        <v>3</v>
      </c>
      <c r="G39" s="219"/>
      <c r="H39" s="214" t="s">
        <v>4</v>
      </c>
      <c r="I39" s="219"/>
      <c r="J39" s="146"/>
      <c r="K39" s="45"/>
      <c r="L39" s="174" t="s">
        <v>32</v>
      </c>
      <c r="M39" s="177">
        <v>-14</v>
      </c>
      <c r="N39" s="177">
        <v>-12</v>
      </c>
      <c r="O39" s="177">
        <v>-19</v>
      </c>
    </row>
    <row r="40" spans="2:15" s="11" customFormat="1" ht="36.75" customHeight="1" thickBot="1">
      <c r="B40" s="213"/>
      <c r="C40" s="213"/>
      <c r="D40" s="216"/>
      <c r="E40" s="217"/>
      <c r="F40" s="220"/>
      <c r="G40" s="221"/>
      <c r="H40" s="216"/>
      <c r="I40" s="221"/>
      <c r="J40" s="41"/>
      <c r="K40" s="47"/>
      <c r="L40" s="174" t="s">
        <v>33</v>
      </c>
      <c r="M40" s="177">
        <v>-22</v>
      </c>
      <c r="N40" s="177">
        <v>-22.333333333333332</v>
      </c>
      <c r="O40" s="175">
        <v>0</v>
      </c>
    </row>
    <row r="41" spans="2:15" s="11" customFormat="1" ht="36.75" customHeight="1">
      <c r="B41" s="183" t="s">
        <v>132</v>
      </c>
      <c r="C41" s="183"/>
      <c r="D41" s="190">
        <v>15</v>
      </c>
      <c r="E41" s="191"/>
      <c r="F41" s="192">
        <v>32</v>
      </c>
      <c r="G41" s="193"/>
      <c r="H41" s="188">
        <f t="shared" ref="H41:H45" si="1">D41-F41</f>
        <v>-17</v>
      </c>
      <c r="I41" s="189"/>
      <c r="J41" s="41"/>
      <c r="K41" s="47"/>
      <c r="L41" s="174" t="s">
        <v>35</v>
      </c>
      <c r="M41" s="177">
        <v>-3</v>
      </c>
      <c r="N41" s="177">
        <v>-1.6666666666666667</v>
      </c>
      <c r="O41" s="175">
        <v>4</v>
      </c>
    </row>
    <row r="42" spans="2:15" s="11" customFormat="1" ht="36.75" customHeight="1">
      <c r="B42" s="183" t="s">
        <v>133</v>
      </c>
      <c r="C42" s="183"/>
      <c r="D42" s="190">
        <v>6</v>
      </c>
      <c r="E42" s="191"/>
      <c r="F42" s="192">
        <v>17</v>
      </c>
      <c r="G42" s="193"/>
      <c r="H42" s="188">
        <f t="shared" si="1"/>
        <v>-11</v>
      </c>
      <c r="I42" s="189"/>
      <c r="J42" s="42"/>
      <c r="K42" s="48"/>
      <c r="L42" s="147" t="s">
        <v>37</v>
      </c>
      <c r="M42" s="27">
        <v>-27</v>
      </c>
      <c r="N42" s="27">
        <v>-39.666666666666664</v>
      </c>
      <c r="O42" s="27">
        <v>-53</v>
      </c>
    </row>
    <row r="43" spans="2:15" s="11" customFormat="1" ht="36.75" customHeight="1">
      <c r="B43" s="183" t="s">
        <v>121</v>
      </c>
      <c r="C43" s="183"/>
      <c r="D43" s="184">
        <v>10</v>
      </c>
      <c r="E43" s="185"/>
      <c r="F43" s="186">
        <v>20</v>
      </c>
      <c r="G43" s="187"/>
      <c r="H43" s="188">
        <f t="shared" si="1"/>
        <v>-10</v>
      </c>
      <c r="I43" s="189"/>
      <c r="J43" s="3"/>
      <c r="K43" s="49"/>
      <c r="L43" s="60" t="s">
        <v>39</v>
      </c>
      <c r="M43" s="27">
        <v>-6</v>
      </c>
      <c r="N43" s="27">
        <v>-8.6666666666666661</v>
      </c>
      <c r="O43" s="173">
        <v>20</v>
      </c>
    </row>
    <row r="44" spans="2:15" s="11" customFormat="1" ht="36.75" customHeight="1">
      <c r="B44" s="183" t="s">
        <v>134</v>
      </c>
      <c r="C44" s="183"/>
      <c r="D44" s="190">
        <v>4</v>
      </c>
      <c r="E44" s="191"/>
      <c r="F44" s="192">
        <v>12</v>
      </c>
      <c r="G44" s="193"/>
      <c r="H44" s="188">
        <f t="shared" si="1"/>
        <v>-8</v>
      </c>
      <c r="I44" s="189"/>
      <c r="J44" s="42"/>
      <c r="K44" s="48"/>
      <c r="L44" s="183" t="s">
        <v>41</v>
      </c>
      <c r="M44" s="182">
        <f>SUM(M36:M43)</f>
        <v>-127</v>
      </c>
      <c r="N44" s="295">
        <v>-135</v>
      </c>
      <c r="O44" s="182">
        <f>SUM(O36:O43)</f>
        <v>-95</v>
      </c>
    </row>
    <row r="45" spans="2:15" s="11" customFormat="1" ht="36.75" customHeight="1">
      <c r="B45" s="183" t="s">
        <v>135</v>
      </c>
      <c r="C45" s="183"/>
      <c r="D45" s="184">
        <v>31</v>
      </c>
      <c r="E45" s="185"/>
      <c r="F45" s="186">
        <v>33</v>
      </c>
      <c r="G45" s="187"/>
      <c r="H45" s="188">
        <f t="shared" si="1"/>
        <v>-2</v>
      </c>
      <c r="I45" s="189"/>
      <c r="J45" s="3"/>
      <c r="K45" s="49"/>
      <c r="L45" s="183"/>
      <c r="M45" s="182"/>
      <c r="N45" s="296"/>
      <c r="O45" s="182"/>
    </row>
  </sheetData>
  <mergeCells count="128">
    <mergeCell ref="N44:N45"/>
    <mergeCell ref="O44:O45"/>
    <mergeCell ref="B45:C45"/>
    <mergeCell ref="D45:E45"/>
    <mergeCell ref="F45:G45"/>
    <mergeCell ref="H45:I45"/>
    <mergeCell ref="B44:C44"/>
    <mergeCell ref="D44:E44"/>
    <mergeCell ref="F44:G44"/>
    <mergeCell ref="H44:I44"/>
    <mergeCell ref="L44:L45"/>
    <mergeCell ref="M44:M45"/>
    <mergeCell ref="B43:C43"/>
    <mergeCell ref="D43:E43"/>
    <mergeCell ref="F43:G43"/>
    <mergeCell ref="H43:I43"/>
    <mergeCell ref="B39:C40"/>
    <mergeCell ref="D39:E40"/>
    <mergeCell ref="F39:G40"/>
    <mergeCell ref="H39:I40"/>
    <mergeCell ref="B41:C41"/>
    <mergeCell ref="D41:E41"/>
    <mergeCell ref="F41:G41"/>
    <mergeCell ref="H41:I41"/>
    <mergeCell ref="J37:J38"/>
    <mergeCell ref="B38:C38"/>
    <mergeCell ref="D38:E38"/>
    <mergeCell ref="F38:G38"/>
    <mergeCell ref="H38:I38"/>
    <mergeCell ref="B42:C42"/>
    <mergeCell ref="D42:E42"/>
    <mergeCell ref="F42:G42"/>
    <mergeCell ref="H42:I42"/>
    <mergeCell ref="B35:C35"/>
    <mergeCell ref="D35:E35"/>
    <mergeCell ref="F35:G35"/>
    <mergeCell ref="H35:I35"/>
    <mergeCell ref="B36:C36"/>
    <mergeCell ref="D36:E36"/>
    <mergeCell ref="F36:G36"/>
    <mergeCell ref="H36:I36"/>
    <mergeCell ref="B37:C37"/>
    <mergeCell ref="D37:E37"/>
    <mergeCell ref="F37:G37"/>
    <mergeCell ref="H37:I37"/>
    <mergeCell ref="D28:E28"/>
    <mergeCell ref="F28:G28"/>
    <mergeCell ref="H28:I28"/>
    <mergeCell ref="B30:I31"/>
    <mergeCell ref="L30:O31"/>
    <mergeCell ref="B33:C34"/>
    <mergeCell ref="D33:E34"/>
    <mergeCell ref="F33:G34"/>
    <mergeCell ref="H33:I34"/>
    <mergeCell ref="J33:J34"/>
    <mergeCell ref="J23:J28"/>
    <mergeCell ref="B19:B28"/>
    <mergeCell ref="M33:O34"/>
    <mergeCell ref="D26:E26"/>
    <mergeCell ref="F26:G26"/>
    <mergeCell ref="H26:I26"/>
    <mergeCell ref="D27:E27"/>
    <mergeCell ref="F27:G27"/>
    <mergeCell ref="H27:I27"/>
    <mergeCell ref="D23:E23"/>
    <mergeCell ref="F23:G23"/>
    <mergeCell ref="H23:I23"/>
    <mergeCell ref="D24:E24"/>
    <mergeCell ref="F24:G24"/>
    <mergeCell ref="H24:I24"/>
    <mergeCell ref="D25:E25"/>
    <mergeCell ref="F25:G25"/>
    <mergeCell ref="H25:I25"/>
    <mergeCell ref="D22:E22"/>
    <mergeCell ref="F22:G22"/>
    <mergeCell ref="H22:I22"/>
    <mergeCell ref="D18:E18"/>
    <mergeCell ref="F18:G18"/>
    <mergeCell ref="H18:I18"/>
    <mergeCell ref="D19:E19"/>
    <mergeCell ref="F19:G19"/>
    <mergeCell ref="H19:I19"/>
    <mergeCell ref="D20:E20"/>
    <mergeCell ref="F20:G20"/>
    <mergeCell ref="H20:I20"/>
    <mergeCell ref="D14:E14"/>
    <mergeCell ref="F14:G14"/>
    <mergeCell ref="H14:I14"/>
    <mergeCell ref="D15:E15"/>
    <mergeCell ref="F15:G15"/>
    <mergeCell ref="H15:I15"/>
    <mergeCell ref="D21:E21"/>
    <mergeCell ref="F21:G21"/>
    <mergeCell ref="H21:I21"/>
    <mergeCell ref="F12:G12"/>
    <mergeCell ref="H12:I12"/>
    <mergeCell ref="L12:L13"/>
    <mergeCell ref="M12:M13"/>
    <mergeCell ref="O12:O13"/>
    <mergeCell ref="D13:E13"/>
    <mergeCell ref="F13:G13"/>
    <mergeCell ref="H13:I13"/>
    <mergeCell ref="B10:C10"/>
    <mergeCell ref="D10:E10"/>
    <mergeCell ref="F10:G10"/>
    <mergeCell ref="H10:I10"/>
    <mergeCell ref="J10:J14"/>
    <mergeCell ref="B11:B18"/>
    <mergeCell ref="D11:E11"/>
    <mergeCell ref="F11:G11"/>
    <mergeCell ref="H11:I11"/>
    <mergeCell ref="D12:E12"/>
    <mergeCell ref="D16:E16"/>
    <mergeCell ref="F16:G16"/>
    <mergeCell ref="H16:I16"/>
    <mergeCell ref="D17:E17"/>
    <mergeCell ref="F17:G17"/>
    <mergeCell ref="H17:I17"/>
    <mergeCell ref="B5:H6"/>
    <mergeCell ref="L5:O6"/>
    <mergeCell ref="B8:C9"/>
    <mergeCell ref="D8:E9"/>
    <mergeCell ref="F8:G9"/>
    <mergeCell ref="H8:I9"/>
    <mergeCell ref="J8:J9"/>
    <mergeCell ref="L8:L9"/>
    <mergeCell ref="M8:M9"/>
    <mergeCell ref="O8:O9"/>
  </mergeCells>
  <phoneticPr fontId="2"/>
  <printOptions horizontalCentered="1" verticalCentered="1"/>
  <pageMargins left="0.23622047244094491" right="0.23622047244094491" top="0.39370078740157483" bottom="0.39370078740157483" header="0.31496062992125984" footer="0.31496062992125984"/>
  <pageSetup paperSize="8" scale="45" orientation="landscape"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45"/>
  <sheetViews>
    <sheetView showGridLines="0" view="pageBreakPreview" topLeftCell="A28" zoomScale="70" zoomScaleNormal="70" zoomScaleSheetLayoutView="70" workbookViewId="0">
      <selection activeCell="F17" sqref="F17:G17"/>
    </sheetView>
  </sheetViews>
  <sheetFormatPr defaultRowHeight="31.5" customHeight="1"/>
  <cols>
    <col min="2" max="2" width="29.5" customWidth="1"/>
    <col min="3" max="3" width="31.375" bestFit="1" customWidth="1"/>
    <col min="4" max="9" width="21.375" customWidth="1"/>
    <col min="10" max="10" width="32.5" customWidth="1"/>
    <col min="11" max="11" width="6.5" customWidth="1"/>
    <col min="12" max="12" width="70.125" customWidth="1"/>
    <col min="13" max="14" width="48.875" customWidth="1"/>
    <col min="19" max="20" width="25.625" customWidth="1"/>
  </cols>
  <sheetData>
    <row r="2" spans="1:21" ht="34.5" customHeight="1">
      <c r="B2" s="118" t="s">
        <v>102</v>
      </c>
      <c r="C2" s="118"/>
      <c r="D2" s="118"/>
      <c r="E2" s="118"/>
      <c r="F2" s="118"/>
      <c r="G2" s="118"/>
      <c r="H2" s="118"/>
    </row>
    <row r="3" spans="1:21" ht="34.5" customHeight="1">
      <c r="A3" s="1"/>
      <c r="B3" s="118" t="s">
        <v>103</v>
      </c>
      <c r="D3" s="118"/>
      <c r="E3" s="118"/>
      <c r="F3" s="118"/>
      <c r="G3" s="118"/>
      <c r="H3" s="118"/>
    </row>
    <row r="4" spans="1:21" ht="78.75" customHeight="1">
      <c r="A4" s="1"/>
      <c r="B4" s="1"/>
      <c r="C4" s="1"/>
      <c r="D4" s="1"/>
      <c r="E4" s="1"/>
      <c r="F4" s="1"/>
      <c r="G4" s="1"/>
      <c r="H4" s="1"/>
      <c r="L4" s="1"/>
      <c r="M4" s="1"/>
      <c r="N4" s="1"/>
    </row>
    <row r="5" spans="1:21" s="11" customFormat="1" ht="34.5" customHeight="1">
      <c r="B5" s="275" t="s">
        <v>106</v>
      </c>
      <c r="C5" s="275"/>
      <c r="D5" s="275"/>
      <c r="E5" s="275"/>
      <c r="F5" s="275"/>
      <c r="G5" s="275"/>
      <c r="H5" s="275"/>
      <c r="I5" s="110"/>
      <c r="L5" s="277"/>
      <c r="M5" s="277"/>
      <c r="N5" s="277"/>
    </row>
    <row r="6" spans="1:21" s="11" customFormat="1" ht="34.5" customHeight="1">
      <c r="B6" s="276"/>
      <c r="C6" s="276"/>
      <c r="D6" s="276"/>
      <c r="E6" s="276"/>
      <c r="F6" s="276"/>
      <c r="G6" s="276"/>
      <c r="H6" s="276"/>
      <c r="I6" s="111"/>
      <c r="L6" s="278"/>
      <c r="M6" s="278"/>
      <c r="N6" s="278"/>
    </row>
    <row r="7" spans="1:21" s="11" customFormat="1" ht="34.5" customHeight="1">
      <c r="B7" s="14"/>
      <c r="C7" s="14"/>
      <c r="D7" s="14"/>
      <c r="E7" s="14"/>
      <c r="F7" s="14"/>
      <c r="G7" s="14"/>
      <c r="H7" s="28"/>
      <c r="I7" s="28" t="s">
        <v>0</v>
      </c>
      <c r="L7" s="112"/>
      <c r="M7" s="112"/>
      <c r="N7" s="16"/>
    </row>
    <row r="8" spans="1:21" s="11" customFormat="1" ht="36.75" customHeight="1">
      <c r="B8" s="240" t="s">
        <v>1</v>
      </c>
      <c r="C8" s="241"/>
      <c r="D8" s="281" t="s">
        <v>2</v>
      </c>
      <c r="E8" s="282"/>
      <c r="F8" s="285" t="s">
        <v>3</v>
      </c>
      <c r="G8" s="286"/>
      <c r="H8" s="281" t="s">
        <v>4</v>
      </c>
      <c r="I8" s="286"/>
      <c r="J8" s="194"/>
      <c r="K8" s="113"/>
      <c r="L8" s="194"/>
      <c r="M8" s="194"/>
      <c r="N8" s="194"/>
    </row>
    <row r="9" spans="1:21" s="11" customFormat="1" ht="36.75" customHeight="1" thickBot="1">
      <c r="B9" s="279"/>
      <c r="C9" s="280"/>
      <c r="D9" s="283"/>
      <c r="E9" s="284"/>
      <c r="F9" s="287"/>
      <c r="G9" s="288"/>
      <c r="H9" s="283"/>
      <c r="I9" s="288"/>
      <c r="J9" s="195"/>
      <c r="K9" s="114"/>
      <c r="L9" s="194"/>
      <c r="M9" s="194"/>
      <c r="N9" s="194"/>
    </row>
    <row r="10" spans="1:21" s="11" customFormat="1" ht="36.75" customHeight="1">
      <c r="B10" s="242" t="s">
        <v>5</v>
      </c>
      <c r="C10" s="243"/>
      <c r="D10" s="289">
        <v>261</v>
      </c>
      <c r="E10" s="290"/>
      <c r="F10" s="291">
        <v>349</v>
      </c>
      <c r="G10" s="243"/>
      <c r="H10" s="292">
        <f t="shared" ref="H10:H28" si="0">D10-F10</f>
        <v>-88</v>
      </c>
      <c r="I10" s="292"/>
      <c r="J10" s="235"/>
      <c r="K10" s="115"/>
      <c r="L10" s="3"/>
      <c r="M10" s="3"/>
      <c r="N10" s="17"/>
    </row>
    <row r="11" spans="1:21" s="11" customFormat="1" ht="36.75" customHeight="1">
      <c r="B11" s="271" t="s">
        <v>6</v>
      </c>
      <c r="C11" s="4" t="s">
        <v>7</v>
      </c>
      <c r="D11" s="254">
        <v>2</v>
      </c>
      <c r="E11" s="255"/>
      <c r="F11" s="272">
        <v>1</v>
      </c>
      <c r="G11" s="273"/>
      <c r="H11" s="299">
        <f t="shared" si="0"/>
        <v>1</v>
      </c>
      <c r="I11" s="299"/>
      <c r="J11" s="236"/>
      <c r="K11" s="116"/>
      <c r="L11" s="3"/>
      <c r="M11" s="3"/>
      <c r="N11" s="17"/>
    </row>
    <row r="12" spans="1:21" s="11" customFormat="1" ht="36.75" customHeight="1">
      <c r="B12" s="238"/>
      <c r="C12" s="5" t="s">
        <v>8</v>
      </c>
      <c r="D12" s="244">
        <v>8</v>
      </c>
      <c r="E12" s="245"/>
      <c r="F12" s="246">
        <v>8</v>
      </c>
      <c r="G12" s="247"/>
      <c r="H12" s="297">
        <f t="shared" si="0"/>
        <v>0</v>
      </c>
      <c r="I12" s="298"/>
      <c r="J12" s="236"/>
      <c r="K12" s="116"/>
      <c r="L12" s="194"/>
      <c r="M12" s="194"/>
      <c r="N12" s="194"/>
      <c r="T12" s="18"/>
    </row>
    <row r="13" spans="1:21" s="11" customFormat="1" ht="36.75" customHeight="1">
      <c r="B13" s="238"/>
      <c r="C13" s="5" t="s">
        <v>9</v>
      </c>
      <c r="D13" s="244">
        <v>2</v>
      </c>
      <c r="E13" s="245"/>
      <c r="F13" s="246">
        <v>0</v>
      </c>
      <c r="G13" s="247"/>
      <c r="H13" s="259">
        <f t="shared" si="0"/>
        <v>2</v>
      </c>
      <c r="I13" s="260"/>
      <c r="J13" s="236"/>
      <c r="K13" s="116"/>
      <c r="L13" s="194"/>
      <c r="M13" s="194"/>
      <c r="N13" s="194"/>
      <c r="T13" s="18"/>
    </row>
    <row r="14" spans="1:21" s="11" customFormat="1" ht="36.75" customHeight="1">
      <c r="B14" s="238"/>
      <c r="C14" s="5" t="s">
        <v>10</v>
      </c>
      <c r="D14" s="244">
        <v>4</v>
      </c>
      <c r="E14" s="245"/>
      <c r="F14" s="246">
        <v>11</v>
      </c>
      <c r="G14" s="247"/>
      <c r="H14" s="259">
        <f t="shared" si="0"/>
        <v>-7</v>
      </c>
      <c r="I14" s="260"/>
      <c r="J14" s="236"/>
      <c r="K14" s="116"/>
      <c r="L14" s="3"/>
      <c r="M14" s="3"/>
      <c r="N14" s="19"/>
      <c r="U14" s="106"/>
    </row>
    <row r="15" spans="1:21" s="11" customFormat="1" ht="36.75" customHeight="1">
      <c r="B15" s="238"/>
      <c r="C15" s="5" t="s">
        <v>11</v>
      </c>
      <c r="D15" s="300">
        <v>43</v>
      </c>
      <c r="E15" s="301"/>
      <c r="F15" s="246">
        <v>24</v>
      </c>
      <c r="G15" s="247"/>
      <c r="H15" s="297">
        <f t="shared" si="0"/>
        <v>19</v>
      </c>
      <c r="I15" s="298"/>
      <c r="J15" s="41"/>
      <c r="K15" s="41"/>
      <c r="L15" s="3"/>
      <c r="M15" s="3"/>
      <c r="N15" s="19"/>
    </row>
    <row r="16" spans="1:21" s="11" customFormat="1" ht="36.75" customHeight="1">
      <c r="B16" s="238"/>
      <c r="C16" s="5" t="s">
        <v>12</v>
      </c>
      <c r="D16" s="300">
        <v>24</v>
      </c>
      <c r="E16" s="301"/>
      <c r="F16" s="246">
        <v>16</v>
      </c>
      <c r="G16" s="247"/>
      <c r="H16" s="297">
        <f t="shared" si="0"/>
        <v>8</v>
      </c>
      <c r="I16" s="298"/>
      <c r="J16" s="41"/>
      <c r="K16" s="41"/>
      <c r="L16" s="3"/>
      <c r="M16" s="3"/>
      <c r="N16" s="19"/>
    </row>
    <row r="17" spans="2:14" s="11" customFormat="1" ht="36.75" customHeight="1">
      <c r="B17" s="238"/>
      <c r="C17" s="5" t="s">
        <v>13</v>
      </c>
      <c r="D17" s="244">
        <v>19</v>
      </c>
      <c r="E17" s="245"/>
      <c r="F17" s="302">
        <v>23</v>
      </c>
      <c r="G17" s="303"/>
      <c r="H17" s="259">
        <f t="shared" si="0"/>
        <v>-4</v>
      </c>
      <c r="I17" s="260"/>
      <c r="J17" s="42"/>
      <c r="K17" s="42"/>
      <c r="L17" s="3"/>
      <c r="M17" s="3"/>
      <c r="N17" s="19"/>
    </row>
    <row r="18" spans="2:14" s="11" customFormat="1" ht="36.75" customHeight="1">
      <c r="B18" s="239"/>
      <c r="C18" s="6" t="s">
        <v>14</v>
      </c>
      <c r="D18" s="305">
        <v>33</v>
      </c>
      <c r="E18" s="306"/>
      <c r="F18" s="224">
        <v>26</v>
      </c>
      <c r="G18" s="225"/>
      <c r="H18" s="307">
        <f t="shared" si="0"/>
        <v>7</v>
      </c>
      <c r="I18" s="307"/>
      <c r="J18" s="3"/>
      <c r="K18" s="3"/>
      <c r="L18" s="3"/>
      <c r="M18" s="3"/>
      <c r="N18" s="19"/>
    </row>
    <row r="19" spans="2:14" s="11" customFormat="1" ht="36.75" customHeight="1">
      <c r="B19" s="237" t="s">
        <v>15</v>
      </c>
      <c r="C19" s="7" t="s">
        <v>16</v>
      </c>
      <c r="D19" s="254">
        <v>19</v>
      </c>
      <c r="E19" s="255"/>
      <c r="F19" s="308">
        <v>41</v>
      </c>
      <c r="G19" s="309"/>
      <c r="H19" s="258">
        <f t="shared" si="0"/>
        <v>-22</v>
      </c>
      <c r="I19" s="258"/>
      <c r="J19" s="42"/>
      <c r="K19" s="42"/>
      <c r="L19" s="3"/>
      <c r="M19" s="3"/>
      <c r="N19" s="19"/>
    </row>
    <row r="20" spans="2:14" s="11" customFormat="1" ht="36.75" customHeight="1">
      <c r="B20" s="238"/>
      <c r="C20" s="5" t="s">
        <v>17</v>
      </c>
      <c r="D20" s="244">
        <v>8</v>
      </c>
      <c r="E20" s="245"/>
      <c r="F20" s="302">
        <v>17</v>
      </c>
      <c r="G20" s="303"/>
      <c r="H20" s="249">
        <f t="shared" si="0"/>
        <v>-9</v>
      </c>
      <c r="I20" s="249"/>
      <c r="J20" s="3"/>
      <c r="K20" s="3"/>
      <c r="L20" s="3"/>
      <c r="M20" s="3"/>
      <c r="N20" s="19"/>
    </row>
    <row r="21" spans="2:14" s="11" customFormat="1" ht="36.75" customHeight="1">
      <c r="B21" s="238"/>
      <c r="C21" s="5" t="s">
        <v>18</v>
      </c>
      <c r="D21" s="244">
        <v>2</v>
      </c>
      <c r="E21" s="245"/>
      <c r="F21" s="246">
        <v>9</v>
      </c>
      <c r="G21" s="247"/>
      <c r="H21" s="249">
        <f t="shared" si="0"/>
        <v>-7</v>
      </c>
      <c r="I21" s="249"/>
      <c r="J21" s="3"/>
      <c r="K21" s="3"/>
      <c r="L21" s="3"/>
      <c r="M21" s="3"/>
      <c r="N21" s="3"/>
    </row>
    <row r="22" spans="2:14" s="11" customFormat="1" ht="36.75" customHeight="1">
      <c r="B22" s="238"/>
      <c r="C22" s="5" t="s">
        <v>19</v>
      </c>
      <c r="D22" s="244">
        <v>70</v>
      </c>
      <c r="E22" s="245"/>
      <c r="F22" s="302">
        <v>119</v>
      </c>
      <c r="G22" s="303"/>
      <c r="H22" s="249">
        <f t="shared" si="0"/>
        <v>-49</v>
      </c>
      <c r="I22" s="249"/>
      <c r="J22" s="43"/>
      <c r="K22" s="43"/>
      <c r="L22" s="3"/>
      <c r="M22" s="3"/>
      <c r="N22" s="3"/>
    </row>
    <row r="23" spans="2:14" s="11" customFormat="1" ht="36.75" customHeight="1">
      <c r="B23" s="238"/>
      <c r="C23" s="5" t="s">
        <v>20</v>
      </c>
      <c r="D23" s="244">
        <v>7</v>
      </c>
      <c r="E23" s="245"/>
      <c r="F23" s="302">
        <v>20</v>
      </c>
      <c r="G23" s="303"/>
      <c r="H23" s="249">
        <f t="shared" si="0"/>
        <v>-13</v>
      </c>
      <c r="I23" s="249"/>
      <c r="J23" s="235"/>
      <c r="K23" s="115"/>
      <c r="L23" s="3"/>
      <c r="M23" s="3"/>
      <c r="N23" s="3"/>
    </row>
    <row r="24" spans="2:14" s="11" customFormat="1" ht="36.75" customHeight="1">
      <c r="B24" s="238"/>
      <c r="C24" s="5" t="s">
        <v>21</v>
      </c>
      <c r="D24" s="244">
        <v>0</v>
      </c>
      <c r="E24" s="245"/>
      <c r="F24" s="246">
        <v>0</v>
      </c>
      <c r="G24" s="247"/>
      <c r="H24" s="304">
        <f t="shared" si="0"/>
        <v>0</v>
      </c>
      <c r="I24" s="304"/>
      <c r="J24" s="236"/>
      <c r="K24" s="116"/>
      <c r="L24" s="3"/>
      <c r="M24" s="3"/>
      <c r="N24" s="3"/>
    </row>
    <row r="25" spans="2:14" s="11" customFormat="1" ht="36.75" customHeight="1">
      <c r="B25" s="238"/>
      <c r="C25" s="5" t="s">
        <v>22</v>
      </c>
      <c r="D25" s="244">
        <v>1</v>
      </c>
      <c r="E25" s="245"/>
      <c r="F25" s="246">
        <v>7</v>
      </c>
      <c r="G25" s="247"/>
      <c r="H25" s="249">
        <f t="shared" si="0"/>
        <v>-6</v>
      </c>
      <c r="I25" s="249"/>
      <c r="J25" s="236"/>
      <c r="K25" s="116"/>
      <c r="L25" s="3"/>
      <c r="M25" s="3"/>
      <c r="N25" s="3"/>
    </row>
    <row r="26" spans="2:14" s="11" customFormat="1" ht="36.75" customHeight="1">
      <c r="B26" s="238"/>
      <c r="C26" s="5" t="s">
        <v>23</v>
      </c>
      <c r="D26" s="244">
        <v>3</v>
      </c>
      <c r="E26" s="245"/>
      <c r="F26" s="246">
        <v>8</v>
      </c>
      <c r="G26" s="247"/>
      <c r="H26" s="249">
        <f t="shared" si="0"/>
        <v>-5</v>
      </c>
      <c r="I26" s="249"/>
      <c r="J26" s="236"/>
      <c r="K26" s="116"/>
      <c r="L26" s="3"/>
      <c r="M26" s="3"/>
      <c r="N26" s="3"/>
    </row>
    <row r="27" spans="2:14" s="11" customFormat="1" ht="36.75" customHeight="1">
      <c r="B27" s="238"/>
      <c r="C27" s="5" t="s">
        <v>24</v>
      </c>
      <c r="D27" s="244">
        <v>4</v>
      </c>
      <c r="E27" s="245"/>
      <c r="F27" s="246">
        <v>4</v>
      </c>
      <c r="G27" s="247"/>
      <c r="H27" s="304">
        <f t="shared" si="0"/>
        <v>0</v>
      </c>
      <c r="I27" s="304"/>
      <c r="J27" s="236"/>
      <c r="K27" s="116"/>
      <c r="L27" s="3"/>
      <c r="M27" s="3"/>
      <c r="N27" s="3"/>
    </row>
    <row r="28" spans="2:14" s="11" customFormat="1" ht="36.75" customHeight="1">
      <c r="B28" s="239"/>
      <c r="C28" s="6" t="s">
        <v>25</v>
      </c>
      <c r="D28" s="222">
        <v>12</v>
      </c>
      <c r="E28" s="223"/>
      <c r="F28" s="224">
        <v>15</v>
      </c>
      <c r="G28" s="225"/>
      <c r="H28" s="310">
        <f t="shared" si="0"/>
        <v>-3</v>
      </c>
      <c r="I28" s="310"/>
      <c r="J28" s="236"/>
      <c r="K28" s="116"/>
      <c r="L28" s="3"/>
      <c r="M28" s="3"/>
      <c r="N28" s="3"/>
    </row>
    <row r="29" spans="2:14" s="11" customFormat="1" ht="78.75" customHeight="1">
      <c r="B29" s="113"/>
      <c r="C29" s="113"/>
      <c r="D29" s="8"/>
      <c r="E29" s="8"/>
      <c r="F29" s="9"/>
      <c r="J29" s="3"/>
      <c r="L29" s="3"/>
      <c r="M29" s="3"/>
      <c r="N29" s="3"/>
    </row>
    <row r="30" spans="2:14" s="11" customFormat="1" ht="36.75" customHeight="1">
      <c r="B30" s="227" t="s">
        <v>107</v>
      </c>
      <c r="C30" s="227"/>
      <c r="D30" s="227"/>
      <c r="E30" s="227"/>
      <c r="F30" s="227"/>
      <c r="G30" s="227"/>
      <c r="H30" s="227"/>
      <c r="I30" s="227"/>
      <c r="J30" s="3"/>
      <c r="L30" s="228" t="s">
        <v>51</v>
      </c>
      <c r="M30" s="228"/>
      <c r="N30" s="228"/>
    </row>
    <row r="31" spans="2:14" s="11" customFormat="1" ht="36.75" customHeight="1">
      <c r="B31" s="227"/>
      <c r="C31" s="227"/>
      <c r="D31" s="227"/>
      <c r="E31" s="227"/>
      <c r="F31" s="227"/>
      <c r="G31" s="227"/>
      <c r="H31" s="227"/>
      <c r="I31" s="227"/>
      <c r="J31" s="3"/>
      <c r="L31" s="228"/>
      <c r="M31" s="228"/>
      <c r="N31" s="228"/>
    </row>
    <row r="32" spans="2:14" s="11" customFormat="1" ht="36.75" customHeight="1">
      <c r="B32" s="112"/>
      <c r="D32" s="14"/>
      <c r="E32" s="14"/>
      <c r="F32" s="14"/>
      <c r="G32" s="15"/>
      <c r="I32" s="15" t="s">
        <v>0</v>
      </c>
      <c r="J32" s="3"/>
      <c r="L32" s="3"/>
      <c r="M32" s="3"/>
      <c r="N32" s="15" t="s">
        <v>0</v>
      </c>
    </row>
    <row r="33" spans="2:14" s="11" customFormat="1" ht="36.75" customHeight="1">
      <c r="B33" s="311" t="s">
        <v>44</v>
      </c>
      <c r="C33" s="311"/>
      <c r="D33" s="281" t="s">
        <v>2</v>
      </c>
      <c r="E33" s="282"/>
      <c r="F33" s="285" t="s">
        <v>3</v>
      </c>
      <c r="G33" s="286"/>
      <c r="H33" s="281" t="s">
        <v>4</v>
      </c>
      <c r="I33" s="286"/>
      <c r="J33" s="234"/>
      <c r="K33" s="113"/>
      <c r="L33" s="3"/>
      <c r="M33" s="240" t="s">
        <v>105</v>
      </c>
      <c r="N33" s="241"/>
    </row>
    <row r="34" spans="2:14" s="11" customFormat="1" ht="36.75" customHeight="1" thickBot="1">
      <c r="B34" s="312"/>
      <c r="C34" s="312"/>
      <c r="D34" s="283"/>
      <c r="E34" s="284"/>
      <c r="F34" s="287"/>
      <c r="G34" s="288"/>
      <c r="H34" s="283"/>
      <c r="I34" s="288"/>
      <c r="J34" s="234"/>
      <c r="K34" s="114"/>
      <c r="L34" s="3"/>
      <c r="M34" s="242"/>
      <c r="N34" s="243"/>
    </row>
    <row r="35" spans="2:14" s="11" customFormat="1" ht="36.75" customHeight="1">
      <c r="B35" s="196" t="s">
        <v>108</v>
      </c>
      <c r="C35" s="196"/>
      <c r="D35" s="313">
        <v>12</v>
      </c>
      <c r="E35" s="314"/>
      <c r="F35" s="315">
        <v>2</v>
      </c>
      <c r="G35" s="316"/>
      <c r="H35" s="210">
        <f>D35-F35</f>
        <v>10</v>
      </c>
      <c r="I35" s="211"/>
      <c r="J35" s="115"/>
      <c r="K35" s="44"/>
      <c r="L35" s="117" t="s">
        <v>26</v>
      </c>
      <c r="M35" s="60" t="s">
        <v>117</v>
      </c>
      <c r="N35" s="60" t="s">
        <v>118</v>
      </c>
    </row>
    <row r="36" spans="2:14" s="11" customFormat="1" ht="36.75" customHeight="1" thickBot="1">
      <c r="B36" s="203" t="s">
        <v>109</v>
      </c>
      <c r="C36" s="203"/>
      <c r="D36" s="317">
        <v>39</v>
      </c>
      <c r="E36" s="318"/>
      <c r="F36" s="319">
        <v>33</v>
      </c>
      <c r="G36" s="320"/>
      <c r="H36" s="321">
        <f>D36-F36</f>
        <v>6</v>
      </c>
      <c r="I36" s="320"/>
      <c r="J36" s="116"/>
      <c r="K36" s="45"/>
      <c r="L36" s="65" t="s">
        <v>28</v>
      </c>
      <c r="M36" s="20">
        <v>3</v>
      </c>
      <c r="N36" s="21">
        <v>-1</v>
      </c>
    </row>
    <row r="37" spans="2:14" s="11" customFormat="1" ht="36.75" customHeight="1" thickTop="1">
      <c r="B37" s="322" t="s">
        <v>45</v>
      </c>
      <c r="C37" s="322"/>
      <c r="D37" s="323" t="s">
        <v>2</v>
      </c>
      <c r="E37" s="324"/>
      <c r="F37" s="325" t="s">
        <v>3</v>
      </c>
      <c r="G37" s="326"/>
      <c r="H37" s="323" t="s">
        <v>4</v>
      </c>
      <c r="I37" s="326"/>
      <c r="J37" s="194"/>
      <c r="K37" s="59"/>
      <c r="L37" s="63" t="s">
        <v>30</v>
      </c>
      <c r="M37" s="23">
        <v>-1</v>
      </c>
      <c r="N37" s="23">
        <v>-12</v>
      </c>
    </row>
    <row r="38" spans="2:14" s="11" customFormat="1" ht="36.75" customHeight="1" thickBot="1">
      <c r="B38" s="312"/>
      <c r="C38" s="312"/>
      <c r="D38" s="283"/>
      <c r="E38" s="284"/>
      <c r="F38" s="287"/>
      <c r="G38" s="288"/>
      <c r="H38" s="283"/>
      <c r="I38" s="288"/>
      <c r="J38" s="195"/>
      <c r="K38" s="46"/>
      <c r="L38" s="64" t="s">
        <v>31</v>
      </c>
      <c r="M38" s="24">
        <v>-41</v>
      </c>
      <c r="N38" s="24">
        <v>-42</v>
      </c>
    </row>
    <row r="39" spans="2:14" s="11" customFormat="1" ht="36.75" customHeight="1">
      <c r="B39" s="196" t="s">
        <v>94</v>
      </c>
      <c r="C39" s="196"/>
      <c r="D39" s="327">
        <v>18</v>
      </c>
      <c r="E39" s="328"/>
      <c r="F39" s="329">
        <v>28</v>
      </c>
      <c r="G39" s="330"/>
      <c r="H39" s="331">
        <f>D39-F39</f>
        <v>-10</v>
      </c>
      <c r="I39" s="332"/>
      <c r="J39" s="116"/>
      <c r="K39" s="45"/>
      <c r="L39" s="61" t="s">
        <v>32</v>
      </c>
      <c r="M39" s="25">
        <v>-17</v>
      </c>
      <c r="N39" s="25">
        <v>-13</v>
      </c>
    </row>
    <row r="40" spans="2:14" s="11" customFormat="1" ht="36.75" customHeight="1">
      <c r="B40" s="183" t="s">
        <v>110</v>
      </c>
      <c r="C40" s="183"/>
      <c r="D40" s="184">
        <v>11</v>
      </c>
      <c r="E40" s="185"/>
      <c r="F40" s="333">
        <v>19</v>
      </c>
      <c r="G40" s="334"/>
      <c r="H40" s="188">
        <f>D40-F40</f>
        <v>-8</v>
      </c>
      <c r="I40" s="189"/>
      <c r="J40" s="41"/>
      <c r="K40" s="47"/>
      <c r="L40" s="62" t="s">
        <v>33</v>
      </c>
      <c r="M40" s="26">
        <v>-21</v>
      </c>
      <c r="N40" s="26">
        <v>-14</v>
      </c>
    </row>
    <row r="41" spans="2:14" s="11" customFormat="1" ht="36.75" customHeight="1">
      <c r="B41" s="183" t="s">
        <v>111</v>
      </c>
      <c r="C41" s="183"/>
      <c r="D41" s="184">
        <v>0</v>
      </c>
      <c r="E41" s="185"/>
      <c r="F41" s="192">
        <v>8</v>
      </c>
      <c r="G41" s="193"/>
      <c r="H41" s="188">
        <f t="shared" ref="H41:H45" si="1">D41-F41</f>
        <v>-8</v>
      </c>
      <c r="I41" s="189"/>
      <c r="J41" s="41"/>
      <c r="K41" s="47"/>
      <c r="L41" s="107" t="s">
        <v>35</v>
      </c>
      <c r="M41" s="108">
        <v>-1</v>
      </c>
      <c r="N41" s="130">
        <v>-17</v>
      </c>
    </row>
    <row r="42" spans="2:14" s="11" customFormat="1" ht="36.75" customHeight="1">
      <c r="B42" s="183" t="s">
        <v>112</v>
      </c>
      <c r="C42" s="183"/>
      <c r="D42" s="184">
        <v>4</v>
      </c>
      <c r="E42" s="185"/>
      <c r="F42" s="192">
        <v>10</v>
      </c>
      <c r="G42" s="193"/>
      <c r="H42" s="188">
        <f t="shared" si="1"/>
        <v>-6</v>
      </c>
      <c r="I42" s="189"/>
      <c r="J42" s="42"/>
      <c r="K42" s="48"/>
      <c r="L42" s="117" t="s">
        <v>37</v>
      </c>
      <c r="M42" s="27">
        <v>-25</v>
      </c>
      <c r="N42" s="27">
        <v>-3</v>
      </c>
    </row>
    <row r="43" spans="2:14" s="11" customFormat="1" ht="36.75" customHeight="1">
      <c r="B43" s="183" t="s">
        <v>113</v>
      </c>
      <c r="C43" s="183"/>
      <c r="D43" s="184">
        <v>0</v>
      </c>
      <c r="E43" s="185"/>
      <c r="F43" s="186">
        <v>6</v>
      </c>
      <c r="G43" s="187"/>
      <c r="H43" s="188">
        <f t="shared" si="1"/>
        <v>-6</v>
      </c>
      <c r="I43" s="189"/>
      <c r="J43" s="3"/>
      <c r="K43" s="49"/>
      <c r="L43" s="60" t="s">
        <v>39</v>
      </c>
      <c r="M43" s="27">
        <v>-3</v>
      </c>
      <c r="N43" s="27">
        <v>-10</v>
      </c>
    </row>
    <row r="44" spans="2:14" s="11" customFormat="1" ht="36.75" customHeight="1">
      <c r="B44" s="183" t="s">
        <v>114</v>
      </c>
      <c r="C44" s="183"/>
      <c r="D44" s="190">
        <v>0</v>
      </c>
      <c r="E44" s="191"/>
      <c r="F44" s="192">
        <v>5</v>
      </c>
      <c r="G44" s="193"/>
      <c r="H44" s="188">
        <f t="shared" si="1"/>
        <v>-5</v>
      </c>
      <c r="I44" s="189"/>
      <c r="J44" s="42"/>
      <c r="K44" s="48"/>
      <c r="L44" s="183" t="s">
        <v>41</v>
      </c>
      <c r="M44" s="182">
        <f>SUM(M36:M43)</f>
        <v>-106</v>
      </c>
      <c r="N44" s="182">
        <f>SUM(N36:N43)</f>
        <v>-112</v>
      </c>
    </row>
    <row r="45" spans="2:14" s="11" customFormat="1" ht="36.75" customHeight="1">
      <c r="B45" s="183" t="s">
        <v>115</v>
      </c>
      <c r="C45" s="183"/>
      <c r="D45" s="184">
        <v>0</v>
      </c>
      <c r="E45" s="185"/>
      <c r="F45" s="186">
        <v>4</v>
      </c>
      <c r="G45" s="187"/>
      <c r="H45" s="188">
        <f t="shared" si="1"/>
        <v>-4</v>
      </c>
      <c r="I45" s="189"/>
      <c r="J45" s="3"/>
      <c r="K45" s="49"/>
      <c r="L45" s="183"/>
      <c r="M45" s="182"/>
      <c r="N45" s="182"/>
    </row>
  </sheetData>
  <mergeCells count="127">
    <mergeCell ref="N44:N45"/>
    <mergeCell ref="B45:C45"/>
    <mergeCell ref="D45:E45"/>
    <mergeCell ref="F45:G45"/>
    <mergeCell ref="H45:I45"/>
    <mergeCell ref="B44:C44"/>
    <mergeCell ref="D44:E44"/>
    <mergeCell ref="F44:G44"/>
    <mergeCell ref="H44:I44"/>
    <mergeCell ref="L44:L45"/>
    <mergeCell ref="M44:M45"/>
    <mergeCell ref="B43:C43"/>
    <mergeCell ref="D43:E43"/>
    <mergeCell ref="F43:G43"/>
    <mergeCell ref="H43:I43"/>
    <mergeCell ref="B40:C40"/>
    <mergeCell ref="D40:E40"/>
    <mergeCell ref="F40:G40"/>
    <mergeCell ref="H40:I40"/>
    <mergeCell ref="B41:C41"/>
    <mergeCell ref="D41:E41"/>
    <mergeCell ref="F41:G41"/>
    <mergeCell ref="H41:I41"/>
    <mergeCell ref="J37:J38"/>
    <mergeCell ref="B39:C39"/>
    <mergeCell ref="D39:E39"/>
    <mergeCell ref="F39:G39"/>
    <mergeCell ref="H39:I39"/>
    <mergeCell ref="B42:C42"/>
    <mergeCell ref="D42:E42"/>
    <mergeCell ref="F42:G42"/>
    <mergeCell ref="H42:I42"/>
    <mergeCell ref="B35:C35"/>
    <mergeCell ref="D35:E35"/>
    <mergeCell ref="F35:G35"/>
    <mergeCell ref="H35:I35"/>
    <mergeCell ref="B36:C36"/>
    <mergeCell ref="D36:E36"/>
    <mergeCell ref="F36:G36"/>
    <mergeCell ref="H36:I36"/>
    <mergeCell ref="B37:C38"/>
    <mergeCell ref="D37:E38"/>
    <mergeCell ref="F37:G38"/>
    <mergeCell ref="H37:I38"/>
    <mergeCell ref="D28:E28"/>
    <mergeCell ref="F28:G28"/>
    <mergeCell ref="H28:I28"/>
    <mergeCell ref="B30:I31"/>
    <mergeCell ref="L30:N31"/>
    <mergeCell ref="B33:C34"/>
    <mergeCell ref="D33:E34"/>
    <mergeCell ref="F33:G34"/>
    <mergeCell ref="H33:I34"/>
    <mergeCell ref="J33:J34"/>
    <mergeCell ref="J23:J28"/>
    <mergeCell ref="B19:B28"/>
    <mergeCell ref="M33:N34"/>
    <mergeCell ref="D26:E26"/>
    <mergeCell ref="F26:G26"/>
    <mergeCell ref="H26:I26"/>
    <mergeCell ref="D27:E27"/>
    <mergeCell ref="F27:G27"/>
    <mergeCell ref="H27:I27"/>
    <mergeCell ref="D23:E23"/>
    <mergeCell ref="F23:G23"/>
    <mergeCell ref="H23:I23"/>
    <mergeCell ref="D24:E24"/>
    <mergeCell ref="F24:G24"/>
    <mergeCell ref="H24:I24"/>
    <mergeCell ref="D25:E25"/>
    <mergeCell ref="F25:G25"/>
    <mergeCell ref="H25:I25"/>
    <mergeCell ref="D22:E22"/>
    <mergeCell ref="F22:G22"/>
    <mergeCell ref="H22:I22"/>
    <mergeCell ref="D18:E18"/>
    <mergeCell ref="F18:G18"/>
    <mergeCell ref="H18:I18"/>
    <mergeCell ref="D19:E19"/>
    <mergeCell ref="F19:G19"/>
    <mergeCell ref="H19:I19"/>
    <mergeCell ref="D20:E20"/>
    <mergeCell ref="F20:G20"/>
    <mergeCell ref="H20:I20"/>
    <mergeCell ref="D14:E14"/>
    <mergeCell ref="F14:G14"/>
    <mergeCell ref="H14:I14"/>
    <mergeCell ref="D15:E15"/>
    <mergeCell ref="F15:G15"/>
    <mergeCell ref="H15:I15"/>
    <mergeCell ref="D21:E21"/>
    <mergeCell ref="F21:G21"/>
    <mergeCell ref="H21:I21"/>
    <mergeCell ref="F12:G12"/>
    <mergeCell ref="H12:I12"/>
    <mergeCell ref="L12:L13"/>
    <mergeCell ref="M12:M13"/>
    <mergeCell ref="N12:N13"/>
    <mergeCell ref="D13:E13"/>
    <mergeCell ref="F13:G13"/>
    <mergeCell ref="H13:I13"/>
    <mergeCell ref="B10:C10"/>
    <mergeCell ref="D10:E10"/>
    <mergeCell ref="F10:G10"/>
    <mergeCell ref="H10:I10"/>
    <mergeCell ref="J10:J14"/>
    <mergeCell ref="B11:B18"/>
    <mergeCell ref="D11:E11"/>
    <mergeCell ref="F11:G11"/>
    <mergeCell ref="H11:I11"/>
    <mergeCell ref="D12:E12"/>
    <mergeCell ref="D16:E16"/>
    <mergeCell ref="F16:G16"/>
    <mergeCell ref="H16:I16"/>
    <mergeCell ref="D17:E17"/>
    <mergeCell ref="F17:G17"/>
    <mergeCell ref="H17:I17"/>
    <mergeCell ref="B5:H6"/>
    <mergeCell ref="L5:N6"/>
    <mergeCell ref="B8:C9"/>
    <mergeCell ref="D8:E9"/>
    <mergeCell ref="F8:G9"/>
    <mergeCell ref="H8:I9"/>
    <mergeCell ref="J8:J9"/>
    <mergeCell ref="L8:L9"/>
    <mergeCell ref="M8:M9"/>
    <mergeCell ref="N8:N9"/>
  </mergeCells>
  <phoneticPr fontId="2"/>
  <printOptions horizontalCentered="1" verticalCentered="1"/>
  <pageMargins left="0.23622047244094491" right="0.23622047244094491" top="0.39370078740157483" bottom="0.39370078740157483" header="0.31496062992125984" footer="0.31496062992125984"/>
  <pageSetup paperSize="8" scale="50"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U45"/>
  <sheetViews>
    <sheetView showGridLines="0" view="pageBreakPreview" topLeftCell="A4" zoomScale="40" zoomScaleNormal="70" zoomScaleSheetLayoutView="40" workbookViewId="0">
      <selection activeCell="D11" sqref="D11:E28"/>
    </sheetView>
  </sheetViews>
  <sheetFormatPr defaultRowHeight="31.5" customHeight="1"/>
  <cols>
    <col min="2" max="2" width="29.5" customWidth="1"/>
    <col min="3" max="3" width="31.375" bestFit="1" customWidth="1"/>
    <col min="4" max="9" width="21.375" customWidth="1"/>
    <col min="10" max="10" width="32.5" customWidth="1"/>
    <col min="11" max="11" width="6.5" customWidth="1"/>
    <col min="12" max="12" width="70.125" customWidth="1"/>
    <col min="13" max="14" width="48.875" customWidth="1"/>
    <col min="19" max="20" width="25.625" customWidth="1"/>
  </cols>
  <sheetData>
    <row r="2" spans="1:21" ht="34.5" customHeight="1">
      <c r="B2" s="105" t="s">
        <v>102</v>
      </c>
      <c r="C2" s="105"/>
      <c r="D2" s="105"/>
      <c r="E2" s="105"/>
      <c r="F2" s="105"/>
      <c r="G2" s="105"/>
      <c r="H2" s="105"/>
    </row>
    <row r="3" spans="1:21" ht="34.5" customHeight="1">
      <c r="A3" s="1"/>
      <c r="B3" s="105" t="s">
        <v>103</v>
      </c>
      <c r="D3" s="105"/>
      <c r="E3" s="105"/>
      <c r="F3" s="105"/>
      <c r="G3" s="105"/>
      <c r="H3" s="105"/>
    </row>
    <row r="4" spans="1:21" ht="78.75" customHeight="1">
      <c r="A4" s="1"/>
      <c r="B4" s="1"/>
      <c r="C4" s="1"/>
      <c r="D4" s="1"/>
      <c r="E4" s="1"/>
      <c r="F4" s="1"/>
      <c r="G4" s="1"/>
      <c r="H4" s="1"/>
      <c r="L4" s="1"/>
      <c r="M4" s="1"/>
      <c r="N4" s="1"/>
    </row>
    <row r="5" spans="1:21" s="11" customFormat="1" ht="34.5" customHeight="1">
      <c r="B5" s="275" t="s">
        <v>93</v>
      </c>
      <c r="C5" s="275"/>
      <c r="D5" s="275"/>
      <c r="E5" s="275"/>
      <c r="F5" s="275"/>
      <c r="G5" s="275"/>
      <c r="H5" s="275"/>
      <c r="I5" s="54"/>
      <c r="L5" s="277"/>
      <c r="M5" s="277"/>
      <c r="N5" s="277"/>
    </row>
    <row r="6" spans="1:21" s="11" customFormat="1" ht="34.5" customHeight="1">
      <c r="B6" s="276"/>
      <c r="C6" s="276"/>
      <c r="D6" s="276"/>
      <c r="E6" s="276"/>
      <c r="F6" s="276"/>
      <c r="G6" s="276"/>
      <c r="H6" s="276"/>
      <c r="I6" s="55"/>
      <c r="L6" s="278"/>
      <c r="M6" s="278"/>
      <c r="N6" s="278"/>
    </row>
    <row r="7" spans="1:21" s="11" customFormat="1" ht="34.5" customHeight="1">
      <c r="B7" s="14"/>
      <c r="C7" s="14"/>
      <c r="D7" s="14"/>
      <c r="E7" s="14"/>
      <c r="F7" s="14"/>
      <c r="G7" s="14"/>
      <c r="H7" s="28"/>
      <c r="I7" s="28" t="s">
        <v>0</v>
      </c>
      <c r="L7" s="53"/>
      <c r="M7" s="53"/>
      <c r="N7" s="16"/>
    </row>
    <row r="8" spans="1:21" s="11" customFormat="1" ht="36.75" customHeight="1">
      <c r="B8" s="240" t="s">
        <v>1</v>
      </c>
      <c r="C8" s="241"/>
      <c r="D8" s="281" t="s">
        <v>2</v>
      </c>
      <c r="E8" s="282"/>
      <c r="F8" s="285" t="s">
        <v>3</v>
      </c>
      <c r="G8" s="286"/>
      <c r="H8" s="281" t="s">
        <v>4</v>
      </c>
      <c r="I8" s="286"/>
      <c r="J8" s="194"/>
      <c r="K8" s="52"/>
      <c r="L8" s="194"/>
      <c r="M8" s="194"/>
      <c r="N8" s="194"/>
    </row>
    <row r="9" spans="1:21" s="11" customFormat="1" ht="36.75" customHeight="1" thickBot="1">
      <c r="B9" s="279"/>
      <c r="C9" s="280"/>
      <c r="D9" s="283"/>
      <c r="E9" s="284"/>
      <c r="F9" s="287"/>
      <c r="G9" s="288"/>
      <c r="H9" s="283"/>
      <c r="I9" s="288"/>
      <c r="J9" s="195"/>
      <c r="K9" s="56"/>
      <c r="L9" s="194"/>
      <c r="M9" s="194"/>
      <c r="N9" s="194"/>
    </row>
    <row r="10" spans="1:21" s="11" customFormat="1" ht="36.75" customHeight="1">
      <c r="B10" s="242" t="s">
        <v>5</v>
      </c>
      <c r="C10" s="243"/>
      <c r="D10" s="289">
        <v>265</v>
      </c>
      <c r="E10" s="290"/>
      <c r="F10" s="291">
        <v>355</v>
      </c>
      <c r="G10" s="243"/>
      <c r="H10" s="292">
        <f t="shared" ref="H10:H28" si="0">D10-F10</f>
        <v>-90</v>
      </c>
      <c r="I10" s="292"/>
      <c r="J10" s="235"/>
      <c r="K10" s="57"/>
      <c r="L10" s="3"/>
      <c r="M10" s="3"/>
      <c r="N10" s="17"/>
    </row>
    <row r="11" spans="1:21" s="11" customFormat="1" ht="36.75" customHeight="1">
      <c r="B11" s="271" t="s">
        <v>6</v>
      </c>
      <c r="C11" s="4" t="s">
        <v>7</v>
      </c>
      <c r="D11" s="254">
        <v>1</v>
      </c>
      <c r="E11" s="255"/>
      <c r="F11" s="272">
        <v>1</v>
      </c>
      <c r="G11" s="273"/>
      <c r="H11" s="299">
        <f t="shared" si="0"/>
        <v>0</v>
      </c>
      <c r="I11" s="299"/>
      <c r="J11" s="236"/>
      <c r="K11" s="58"/>
      <c r="L11" s="3"/>
      <c r="M11" s="3"/>
      <c r="N11" s="17"/>
    </row>
    <row r="12" spans="1:21" s="11" customFormat="1" ht="36.75" customHeight="1">
      <c r="B12" s="238"/>
      <c r="C12" s="5" t="s">
        <v>8</v>
      </c>
      <c r="D12" s="244">
        <v>9</v>
      </c>
      <c r="E12" s="245"/>
      <c r="F12" s="246">
        <v>4</v>
      </c>
      <c r="G12" s="247"/>
      <c r="H12" s="297">
        <f t="shared" si="0"/>
        <v>5</v>
      </c>
      <c r="I12" s="298"/>
      <c r="J12" s="236"/>
      <c r="K12" s="58"/>
      <c r="L12" s="194"/>
      <c r="M12" s="194"/>
      <c r="N12" s="194"/>
      <c r="T12" s="18"/>
    </row>
    <row r="13" spans="1:21" s="11" customFormat="1" ht="36.75" customHeight="1">
      <c r="B13" s="238"/>
      <c r="C13" s="5" t="s">
        <v>9</v>
      </c>
      <c r="D13" s="244">
        <v>4</v>
      </c>
      <c r="E13" s="245"/>
      <c r="F13" s="246">
        <v>6</v>
      </c>
      <c r="G13" s="247"/>
      <c r="H13" s="259">
        <f t="shared" si="0"/>
        <v>-2</v>
      </c>
      <c r="I13" s="260"/>
      <c r="J13" s="236"/>
      <c r="K13" s="58"/>
      <c r="L13" s="194"/>
      <c r="M13" s="194"/>
      <c r="N13" s="194"/>
      <c r="T13" s="18"/>
    </row>
    <row r="14" spans="1:21" s="11" customFormat="1" ht="36.75" customHeight="1">
      <c r="B14" s="238"/>
      <c r="C14" s="5" t="s">
        <v>10</v>
      </c>
      <c r="D14" s="244">
        <v>5</v>
      </c>
      <c r="E14" s="245"/>
      <c r="F14" s="246">
        <v>1</v>
      </c>
      <c r="G14" s="247"/>
      <c r="H14" s="297">
        <f t="shared" si="0"/>
        <v>4</v>
      </c>
      <c r="I14" s="298"/>
      <c r="J14" s="236"/>
      <c r="K14" s="58"/>
      <c r="L14" s="3"/>
      <c r="M14" s="3"/>
      <c r="N14" s="19"/>
      <c r="U14" s="106"/>
    </row>
    <row r="15" spans="1:21" s="11" customFormat="1" ht="36.75" customHeight="1">
      <c r="B15" s="238"/>
      <c r="C15" s="5" t="s">
        <v>11</v>
      </c>
      <c r="D15" s="300">
        <v>29</v>
      </c>
      <c r="E15" s="301"/>
      <c r="F15" s="246">
        <v>27</v>
      </c>
      <c r="G15" s="247"/>
      <c r="H15" s="297">
        <f t="shared" si="0"/>
        <v>2</v>
      </c>
      <c r="I15" s="298"/>
      <c r="J15" s="41"/>
      <c r="K15" s="41"/>
      <c r="L15" s="3"/>
      <c r="M15" s="3"/>
      <c r="N15" s="19"/>
    </row>
    <row r="16" spans="1:21" s="11" customFormat="1" ht="36.75" customHeight="1">
      <c r="B16" s="238"/>
      <c r="C16" s="5" t="s">
        <v>12</v>
      </c>
      <c r="D16" s="300">
        <v>31</v>
      </c>
      <c r="E16" s="301"/>
      <c r="F16" s="246">
        <v>12</v>
      </c>
      <c r="G16" s="247"/>
      <c r="H16" s="297">
        <f t="shared" si="0"/>
        <v>19</v>
      </c>
      <c r="I16" s="298"/>
      <c r="J16" s="41"/>
      <c r="K16" s="41"/>
      <c r="L16" s="3"/>
      <c r="M16" s="3"/>
      <c r="N16" s="19"/>
    </row>
    <row r="17" spans="2:14" s="11" customFormat="1" ht="36.75" customHeight="1">
      <c r="B17" s="238"/>
      <c r="C17" s="5" t="s">
        <v>13</v>
      </c>
      <c r="D17" s="300">
        <v>17</v>
      </c>
      <c r="E17" s="301"/>
      <c r="F17" s="246">
        <v>14</v>
      </c>
      <c r="G17" s="247"/>
      <c r="H17" s="297">
        <f t="shared" si="0"/>
        <v>3</v>
      </c>
      <c r="I17" s="298"/>
      <c r="J17" s="42"/>
      <c r="K17" s="42"/>
      <c r="L17" s="3"/>
      <c r="M17" s="3"/>
      <c r="N17" s="19"/>
    </row>
    <row r="18" spans="2:14" s="11" customFormat="1" ht="36.75" customHeight="1">
      <c r="B18" s="239"/>
      <c r="C18" s="6" t="s">
        <v>14</v>
      </c>
      <c r="D18" s="222">
        <v>19</v>
      </c>
      <c r="E18" s="223"/>
      <c r="F18" s="337">
        <v>40</v>
      </c>
      <c r="G18" s="338"/>
      <c r="H18" s="310">
        <f t="shared" si="0"/>
        <v>-21</v>
      </c>
      <c r="I18" s="310"/>
      <c r="J18" s="3"/>
      <c r="K18" s="3"/>
      <c r="L18" s="3"/>
      <c r="M18" s="3"/>
      <c r="N18" s="19"/>
    </row>
    <row r="19" spans="2:14" s="11" customFormat="1" ht="36.75" customHeight="1">
      <c r="B19" s="237" t="s">
        <v>15</v>
      </c>
      <c r="C19" s="7" t="s">
        <v>16</v>
      </c>
      <c r="D19" s="254">
        <v>29</v>
      </c>
      <c r="E19" s="255"/>
      <c r="F19" s="308">
        <v>46</v>
      </c>
      <c r="G19" s="309"/>
      <c r="H19" s="258">
        <f t="shared" si="0"/>
        <v>-17</v>
      </c>
      <c r="I19" s="258"/>
      <c r="J19" s="42"/>
      <c r="K19" s="42"/>
      <c r="L19" s="3"/>
      <c r="M19" s="3"/>
      <c r="N19" s="19"/>
    </row>
    <row r="20" spans="2:14" s="11" customFormat="1" ht="36.75" customHeight="1">
      <c r="B20" s="238"/>
      <c r="C20" s="5" t="s">
        <v>17</v>
      </c>
      <c r="D20" s="244">
        <v>14</v>
      </c>
      <c r="E20" s="245"/>
      <c r="F20" s="302">
        <v>26</v>
      </c>
      <c r="G20" s="303"/>
      <c r="H20" s="249">
        <f t="shared" si="0"/>
        <v>-12</v>
      </c>
      <c r="I20" s="249"/>
      <c r="J20" s="3"/>
      <c r="K20" s="3"/>
      <c r="L20" s="3"/>
      <c r="M20" s="3"/>
      <c r="N20" s="19"/>
    </row>
    <row r="21" spans="2:14" s="11" customFormat="1" ht="36.75" customHeight="1">
      <c r="B21" s="238"/>
      <c r="C21" s="5" t="s">
        <v>18</v>
      </c>
      <c r="D21" s="244">
        <v>0</v>
      </c>
      <c r="E21" s="245"/>
      <c r="F21" s="246">
        <v>12</v>
      </c>
      <c r="G21" s="247"/>
      <c r="H21" s="249">
        <f t="shared" si="0"/>
        <v>-12</v>
      </c>
      <c r="I21" s="249"/>
      <c r="J21" s="3"/>
      <c r="K21" s="3"/>
      <c r="L21" s="3"/>
      <c r="M21" s="3"/>
      <c r="N21" s="3"/>
    </row>
    <row r="22" spans="2:14" s="11" customFormat="1" ht="36.75" customHeight="1">
      <c r="B22" s="238"/>
      <c r="C22" s="5" t="s">
        <v>19</v>
      </c>
      <c r="D22" s="244">
        <v>85</v>
      </c>
      <c r="E22" s="245"/>
      <c r="F22" s="302">
        <v>123</v>
      </c>
      <c r="G22" s="303"/>
      <c r="H22" s="249">
        <f t="shared" si="0"/>
        <v>-38</v>
      </c>
      <c r="I22" s="249"/>
      <c r="J22" s="43"/>
      <c r="K22" s="43"/>
      <c r="L22" s="3"/>
      <c r="M22" s="3"/>
      <c r="N22" s="3"/>
    </row>
    <row r="23" spans="2:14" s="11" customFormat="1" ht="36.75" customHeight="1">
      <c r="B23" s="238"/>
      <c r="C23" s="5" t="s">
        <v>20</v>
      </c>
      <c r="D23" s="244">
        <v>5</v>
      </c>
      <c r="E23" s="245"/>
      <c r="F23" s="246">
        <v>13</v>
      </c>
      <c r="G23" s="247"/>
      <c r="H23" s="249">
        <f t="shared" si="0"/>
        <v>-8</v>
      </c>
      <c r="I23" s="249"/>
      <c r="J23" s="235"/>
      <c r="K23" s="57"/>
      <c r="L23" s="3"/>
      <c r="M23" s="3"/>
      <c r="N23" s="3"/>
    </row>
    <row r="24" spans="2:14" s="11" customFormat="1" ht="36.75" customHeight="1">
      <c r="B24" s="238"/>
      <c r="C24" s="5" t="s">
        <v>21</v>
      </c>
      <c r="D24" s="244">
        <v>0</v>
      </c>
      <c r="E24" s="245"/>
      <c r="F24" s="246">
        <v>0</v>
      </c>
      <c r="G24" s="247"/>
      <c r="H24" s="304">
        <f t="shared" si="0"/>
        <v>0</v>
      </c>
      <c r="I24" s="304"/>
      <c r="J24" s="236"/>
      <c r="K24" s="58"/>
      <c r="L24" s="3"/>
      <c r="M24" s="3"/>
      <c r="N24" s="3"/>
    </row>
    <row r="25" spans="2:14" s="11" customFormat="1" ht="36.75" customHeight="1">
      <c r="B25" s="238"/>
      <c r="C25" s="5" t="s">
        <v>22</v>
      </c>
      <c r="D25" s="244">
        <v>3</v>
      </c>
      <c r="E25" s="245"/>
      <c r="F25" s="246">
        <v>7</v>
      </c>
      <c r="G25" s="247"/>
      <c r="H25" s="249">
        <f t="shared" si="0"/>
        <v>-4</v>
      </c>
      <c r="I25" s="249"/>
      <c r="J25" s="236"/>
      <c r="K25" s="58"/>
      <c r="L25" s="3"/>
      <c r="M25" s="3"/>
      <c r="N25" s="3"/>
    </row>
    <row r="26" spans="2:14" s="11" customFormat="1" ht="36.75" customHeight="1">
      <c r="B26" s="238"/>
      <c r="C26" s="5" t="s">
        <v>23</v>
      </c>
      <c r="D26" s="244">
        <v>3</v>
      </c>
      <c r="E26" s="245"/>
      <c r="F26" s="246">
        <v>8</v>
      </c>
      <c r="G26" s="247"/>
      <c r="H26" s="249">
        <f t="shared" si="0"/>
        <v>-5</v>
      </c>
      <c r="I26" s="249"/>
      <c r="J26" s="236"/>
      <c r="K26" s="58"/>
      <c r="L26" s="3"/>
      <c r="M26" s="3"/>
      <c r="N26" s="3"/>
    </row>
    <row r="27" spans="2:14" s="11" customFormat="1" ht="36.75" customHeight="1">
      <c r="B27" s="238"/>
      <c r="C27" s="5" t="s">
        <v>24</v>
      </c>
      <c r="D27" s="244">
        <v>1</v>
      </c>
      <c r="E27" s="245"/>
      <c r="F27" s="246">
        <v>3</v>
      </c>
      <c r="G27" s="247"/>
      <c r="H27" s="249">
        <f t="shared" si="0"/>
        <v>-2</v>
      </c>
      <c r="I27" s="249"/>
      <c r="J27" s="236"/>
      <c r="K27" s="58"/>
      <c r="L27" s="3"/>
      <c r="M27" s="3"/>
      <c r="N27" s="3"/>
    </row>
    <row r="28" spans="2:14" s="11" customFormat="1" ht="36.75" customHeight="1">
      <c r="B28" s="239"/>
      <c r="C28" s="6" t="s">
        <v>25</v>
      </c>
      <c r="D28" s="222">
        <v>10</v>
      </c>
      <c r="E28" s="223"/>
      <c r="F28" s="224">
        <v>12</v>
      </c>
      <c r="G28" s="225"/>
      <c r="H28" s="310">
        <f t="shared" si="0"/>
        <v>-2</v>
      </c>
      <c r="I28" s="310"/>
      <c r="J28" s="236"/>
      <c r="K28" s="58"/>
      <c r="L28" s="3"/>
      <c r="M28" s="3"/>
      <c r="N28" s="3"/>
    </row>
    <row r="29" spans="2:14" s="11" customFormat="1" ht="78.75" customHeight="1">
      <c r="B29" s="52"/>
      <c r="C29" s="52"/>
      <c r="D29" s="8"/>
      <c r="E29" s="8"/>
      <c r="F29" s="9"/>
      <c r="J29" s="3"/>
      <c r="L29" s="3"/>
      <c r="M29" s="3"/>
      <c r="N29" s="3"/>
    </row>
    <row r="30" spans="2:14" s="11" customFormat="1" ht="36.75" customHeight="1">
      <c r="B30" s="227" t="s">
        <v>92</v>
      </c>
      <c r="C30" s="227"/>
      <c r="D30" s="227"/>
      <c r="E30" s="227"/>
      <c r="F30" s="227"/>
      <c r="G30" s="227"/>
      <c r="H30" s="227"/>
      <c r="I30" s="227"/>
      <c r="J30" s="3"/>
      <c r="L30" s="228" t="s">
        <v>51</v>
      </c>
      <c r="M30" s="228"/>
      <c r="N30" s="228"/>
    </row>
    <row r="31" spans="2:14" s="11" customFormat="1" ht="36.75" customHeight="1">
      <c r="B31" s="227"/>
      <c r="C31" s="227"/>
      <c r="D31" s="227"/>
      <c r="E31" s="227"/>
      <c r="F31" s="227"/>
      <c r="G31" s="227"/>
      <c r="H31" s="227"/>
      <c r="I31" s="227"/>
      <c r="J31" s="3"/>
      <c r="L31" s="228"/>
      <c r="M31" s="228"/>
      <c r="N31" s="228"/>
    </row>
    <row r="32" spans="2:14" s="11" customFormat="1" ht="36.75" customHeight="1">
      <c r="B32" s="53"/>
      <c r="D32" s="14"/>
      <c r="E32" s="14"/>
      <c r="F32" s="14"/>
      <c r="G32" s="15"/>
      <c r="I32" s="15" t="s">
        <v>0</v>
      </c>
      <c r="J32" s="3"/>
      <c r="L32" s="3"/>
      <c r="M32" s="3"/>
      <c r="N32" s="15" t="s">
        <v>0</v>
      </c>
    </row>
    <row r="33" spans="2:14" s="11" customFormat="1" ht="36.75" customHeight="1">
      <c r="B33" s="311" t="s">
        <v>44</v>
      </c>
      <c r="C33" s="311"/>
      <c r="D33" s="281" t="s">
        <v>2</v>
      </c>
      <c r="E33" s="282"/>
      <c r="F33" s="285" t="s">
        <v>3</v>
      </c>
      <c r="G33" s="286"/>
      <c r="H33" s="281" t="s">
        <v>4</v>
      </c>
      <c r="I33" s="286"/>
      <c r="J33" s="234"/>
      <c r="K33" s="52"/>
      <c r="L33" s="3"/>
      <c r="M33" s="240" t="s">
        <v>105</v>
      </c>
      <c r="N33" s="241"/>
    </row>
    <row r="34" spans="2:14" s="11" customFormat="1" ht="36.75" customHeight="1" thickBot="1">
      <c r="B34" s="312"/>
      <c r="C34" s="312"/>
      <c r="D34" s="283"/>
      <c r="E34" s="284"/>
      <c r="F34" s="287"/>
      <c r="G34" s="288"/>
      <c r="H34" s="283"/>
      <c r="I34" s="288"/>
      <c r="J34" s="234"/>
      <c r="K34" s="56"/>
      <c r="L34" s="3"/>
      <c r="M34" s="242"/>
      <c r="N34" s="243"/>
    </row>
    <row r="35" spans="2:14" s="11" customFormat="1" ht="36.75" customHeight="1">
      <c r="B35" s="196" t="s">
        <v>95</v>
      </c>
      <c r="C35" s="196"/>
      <c r="D35" s="313">
        <v>15</v>
      </c>
      <c r="E35" s="314"/>
      <c r="F35" s="315">
        <v>10</v>
      </c>
      <c r="G35" s="316"/>
      <c r="H35" s="210">
        <f>D35-F35</f>
        <v>5</v>
      </c>
      <c r="I35" s="211"/>
      <c r="J35" s="57"/>
      <c r="K35" s="44"/>
      <c r="L35" s="51" t="s">
        <v>26</v>
      </c>
      <c r="M35" s="60" t="s">
        <v>104</v>
      </c>
      <c r="N35" s="60" t="s">
        <v>60</v>
      </c>
    </row>
    <row r="36" spans="2:14" s="11" customFormat="1" ht="36.75" customHeight="1" thickBot="1">
      <c r="B36" s="203" t="s">
        <v>96</v>
      </c>
      <c r="C36" s="203"/>
      <c r="D36" s="317">
        <v>7</v>
      </c>
      <c r="E36" s="318"/>
      <c r="F36" s="319">
        <v>2</v>
      </c>
      <c r="G36" s="320"/>
      <c r="H36" s="321">
        <f>D36-F36</f>
        <v>5</v>
      </c>
      <c r="I36" s="320"/>
      <c r="J36" s="58"/>
      <c r="K36" s="45"/>
      <c r="L36" s="65" t="s">
        <v>28</v>
      </c>
      <c r="M36" s="20">
        <v>9.1999999999999993</v>
      </c>
      <c r="N36" s="104">
        <v>2</v>
      </c>
    </row>
    <row r="37" spans="2:14" s="11" customFormat="1" ht="36.75" customHeight="1" thickTop="1">
      <c r="B37" s="322" t="s">
        <v>45</v>
      </c>
      <c r="C37" s="322"/>
      <c r="D37" s="323" t="s">
        <v>2</v>
      </c>
      <c r="E37" s="324"/>
      <c r="F37" s="325" t="s">
        <v>3</v>
      </c>
      <c r="G37" s="326"/>
      <c r="H37" s="323" t="s">
        <v>4</v>
      </c>
      <c r="I37" s="326"/>
      <c r="J37" s="194"/>
      <c r="K37" s="59"/>
      <c r="L37" s="63" t="s">
        <v>30</v>
      </c>
      <c r="M37" s="22">
        <v>1.2</v>
      </c>
      <c r="N37" s="23">
        <v>-4</v>
      </c>
    </row>
    <row r="38" spans="2:14" s="11" customFormat="1" ht="36.75" customHeight="1" thickBot="1">
      <c r="B38" s="312"/>
      <c r="C38" s="312"/>
      <c r="D38" s="283"/>
      <c r="E38" s="284"/>
      <c r="F38" s="287"/>
      <c r="G38" s="288"/>
      <c r="H38" s="283"/>
      <c r="I38" s="288"/>
      <c r="J38" s="195"/>
      <c r="K38" s="46"/>
      <c r="L38" s="64" t="s">
        <v>31</v>
      </c>
      <c r="M38" s="24">
        <v>-42</v>
      </c>
      <c r="N38" s="24">
        <v>-52</v>
      </c>
    </row>
    <row r="39" spans="2:14" s="11" customFormat="1" ht="36.75" customHeight="1">
      <c r="B39" s="196" t="s">
        <v>94</v>
      </c>
      <c r="C39" s="196"/>
      <c r="D39" s="327">
        <v>7</v>
      </c>
      <c r="E39" s="328"/>
      <c r="F39" s="329">
        <v>35</v>
      </c>
      <c r="G39" s="330"/>
      <c r="H39" s="331">
        <f>D39-F39</f>
        <v>-28</v>
      </c>
      <c r="I39" s="332"/>
      <c r="J39" s="58"/>
      <c r="K39" s="45"/>
      <c r="L39" s="61" t="s">
        <v>32</v>
      </c>
      <c r="M39" s="25">
        <v>-16.8</v>
      </c>
      <c r="N39" s="25">
        <v>-29</v>
      </c>
    </row>
    <row r="40" spans="2:14" s="11" customFormat="1" ht="36.75" customHeight="1">
      <c r="B40" s="183" t="s">
        <v>97</v>
      </c>
      <c r="C40" s="183"/>
      <c r="D40" s="184">
        <v>4</v>
      </c>
      <c r="E40" s="185"/>
      <c r="F40" s="333">
        <v>18</v>
      </c>
      <c r="G40" s="334"/>
      <c r="H40" s="188">
        <f>D40-F40</f>
        <v>-14</v>
      </c>
      <c r="I40" s="189"/>
      <c r="J40" s="41"/>
      <c r="K40" s="47"/>
      <c r="L40" s="62" t="s">
        <v>33</v>
      </c>
      <c r="M40" s="26">
        <v>-21.4</v>
      </c>
      <c r="N40" s="26">
        <v>-34</v>
      </c>
    </row>
    <row r="41" spans="2:14" s="11" customFormat="1" ht="36.75" customHeight="1">
      <c r="B41" s="183" t="s">
        <v>36</v>
      </c>
      <c r="C41" s="183"/>
      <c r="D41" s="184">
        <v>5</v>
      </c>
      <c r="E41" s="185"/>
      <c r="F41" s="192">
        <v>11</v>
      </c>
      <c r="G41" s="193"/>
      <c r="H41" s="188">
        <f t="shared" ref="H41:H43" si="1">D41-F41</f>
        <v>-6</v>
      </c>
      <c r="I41" s="189"/>
      <c r="J41" s="41"/>
      <c r="K41" s="47"/>
      <c r="L41" s="107" t="s">
        <v>35</v>
      </c>
      <c r="M41" s="108">
        <v>-0.8</v>
      </c>
      <c r="N41" s="109">
        <v>9</v>
      </c>
    </row>
    <row r="42" spans="2:14" s="11" customFormat="1" ht="36.75" customHeight="1">
      <c r="B42" s="183" t="s">
        <v>98</v>
      </c>
      <c r="C42" s="183"/>
      <c r="D42" s="184">
        <v>4</v>
      </c>
      <c r="E42" s="185"/>
      <c r="F42" s="192">
        <v>9</v>
      </c>
      <c r="G42" s="193"/>
      <c r="H42" s="188">
        <f t="shared" si="1"/>
        <v>-5</v>
      </c>
      <c r="I42" s="189"/>
      <c r="J42" s="42"/>
      <c r="K42" s="48"/>
      <c r="L42" s="51" t="s">
        <v>37</v>
      </c>
      <c r="M42" s="27">
        <v>-14.8</v>
      </c>
      <c r="N42" s="27">
        <v>-21</v>
      </c>
    </row>
    <row r="43" spans="2:14" s="11" customFormat="1" ht="36.75" customHeight="1">
      <c r="B43" s="183" t="s">
        <v>99</v>
      </c>
      <c r="C43" s="183"/>
      <c r="D43" s="184">
        <v>13</v>
      </c>
      <c r="E43" s="185"/>
      <c r="F43" s="186">
        <v>18</v>
      </c>
      <c r="G43" s="187"/>
      <c r="H43" s="188">
        <f t="shared" si="1"/>
        <v>-5</v>
      </c>
      <c r="I43" s="189"/>
      <c r="J43" s="3"/>
      <c r="K43" s="49"/>
      <c r="L43" s="60" t="s">
        <v>39</v>
      </c>
      <c r="M43" s="27">
        <v>-5.4</v>
      </c>
      <c r="N43" s="27">
        <v>-4</v>
      </c>
    </row>
    <row r="44" spans="2:14" s="11" customFormat="1" ht="36.75" customHeight="1">
      <c r="B44" s="183" t="s">
        <v>100</v>
      </c>
      <c r="C44" s="183"/>
      <c r="D44" s="335">
        <v>26</v>
      </c>
      <c r="E44" s="336"/>
      <c r="F44" s="333">
        <v>30</v>
      </c>
      <c r="G44" s="334"/>
      <c r="H44" s="188">
        <f t="shared" ref="H44:H45" si="2">D44-F44</f>
        <v>-4</v>
      </c>
      <c r="I44" s="189"/>
      <c r="J44" s="42"/>
      <c r="K44" s="48"/>
      <c r="L44" s="183" t="s">
        <v>41</v>
      </c>
      <c r="M44" s="182">
        <f>SUM(M36:M43)</f>
        <v>-90.800000000000011</v>
      </c>
      <c r="N44" s="182">
        <f>SUM(N36:N43)</f>
        <v>-133</v>
      </c>
    </row>
    <row r="45" spans="2:14" s="11" customFormat="1" ht="36.75" customHeight="1">
      <c r="B45" s="183" t="s">
        <v>101</v>
      </c>
      <c r="C45" s="183"/>
      <c r="D45" s="184">
        <v>4</v>
      </c>
      <c r="E45" s="185"/>
      <c r="F45" s="186">
        <v>8</v>
      </c>
      <c r="G45" s="187"/>
      <c r="H45" s="188">
        <f t="shared" si="2"/>
        <v>-4</v>
      </c>
      <c r="I45" s="189"/>
      <c r="J45" s="3"/>
      <c r="K45" s="49"/>
      <c r="L45" s="183"/>
      <c r="M45" s="182"/>
      <c r="N45" s="182"/>
    </row>
  </sheetData>
  <mergeCells count="127">
    <mergeCell ref="B5:H6"/>
    <mergeCell ref="L5:N6"/>
    <mergeCell ref="B8:C9"/>
    <mergeCell ref="D8:E9"/>
    <mergeCell ref="F8:G9"/>
    <mergeCell ref="H8:I9"/>
    <mergeCell ref="J8:J9"/>
    <mergeCell ref="L8:L9"/>
    <mergeCell ref="M8:M9"/>
    <mergeCell ref="N8:N9"/>
    <mergeCell ref="B10:C10"/>
    <mergeCell ref="D10:E10"/>
    <mergeCell ref="F10:G10"/>
    <mergeCell ref="H10:I10"/>
    <mergeCell ref="J10:J14"/>
    <mergeCell ref="B11:B18"/>
    <mergeCell ref="D11:E11"/>
    <mergeCell ref="F11:G11"/>
    <mergeCell ref="H11:I11"/>
    <mergeCell ref="D12:E12"/>
    <mergeCell ref="F12:G12"/>
    <mergeCell ref="H12:I12"/>
    <mergeCell ref="D17:E17"/>
    <mergeCell ref="F17:G17"/>
    <mergeCell ref="H17:I17"/>
    <mergeCell ref="D18:E18"/>
    <mergeCell ref="F18:G18"/>
    <mergeCell ref="H18:I18"/>
    <mergeCell ref="L12:L13"/>
    <mergeCell ref="M12:M13"/>
    <mergeCell ref="N12:N13"/>
    <mergeCell ref="D13:E13"/>
    <mergeCell ref="F13:G13"/>
    <mergeCell ref="H13:I13"/>
    <mergeCell ref="D16:E16"/>
    <mergeCell ref="F16:G16"/>
    <mergeCell ref="H16:I16"/>
    <mergeCell ref="D14:E14"/>
    <mergeCell ref="F14:G14"/>
    <mergeCell ref="H14:I14"/>
    <mergeCell ref="D15:E15"/>
    <mergeCell ref="F15:G15"/>
    <mergeCell ref="H15:I15"/>
    <mergeCell ref="D19:E19"/>
    <mergeCell ref="F19:G19"/>
    <mergeCell ref="H19:I19"/>
    <mergeCell ref="D20:E20"/>
    <mergeCell ref="F20:G20"/>
    <mergeCell ref="H20:I20"/>
    <mergeCell ref="H24:I24"/>
    <mergeCell ref="D25:E25"/>
    <mergeCell ref="F25:G25"/>
    <mergeCell ref="H25:I25"/>
    <mergeCell ref="D21:E21"/>
    <mergeCell ref="F21:G21"/>
    <mergeCell ref="H21:I21"/>
    <mergeCell ref="D22:E22"/>
    <mergeCell ref="F22:G22"/>
    <mergeCell ref="H22:I22"/>
    <mergeCell ref="D28:E28"/>
    <mergeCell ref="F28:G28"/>
    <mergeCell ref="H28:I28"/>
    <mergeCell ref="B30:I31"/>
    <mergeCell ref="L30:N31"/>
    <mergeCell ref="B33:C34"/>
    <mergeCell ref="D33:E34"/>
    <mergeCell ref="F33:G34"/>
    <mergeCell ref="H33:I34"/>
    <mergeCell ref="J33:J34"/>
    <mergeCell ref="J23:J28"/>
    <mergeCell ref="B19:B28"/>
    <mergeCell ref="M33:N34"/>
    <mergeCell ref="D26:E26"/>
    <mergeCell ref="F26:G26"/>
    <mergeCell ref="H26:I26"/>
    <mergeCell ref="D27:E27"/>
    <mergeCell ref="F27:G27"/>
    <mergeCell ref="H27:I27"/>
    <mergeCell ref="D23:E23"/>
    <mergeCell ref="F23:G23"/>
    <mergeCell ref="H23:I23"/>
    <mergeCell ref="D24:E24"/>
    <mergeCell ref="F24:G24"/>
    <mergeCell ref="B35:C35"/>
    <mergeCell ref="D35:E35"/>
    <mergeCell ref="F35:G35"/>
    <mergeCell ref="H35:I35"/>
    <mergeCell ref="B36:C36"/>
    <mergeCell ref="D36:E36"/>
    <mergeCell ref="F36:G36"/>
    <mergeCell ref="H36:I36"/>
    <mergeCell ref="B37:C38"/>
    <mergeCell ref="D37:E38"/>
    <mergeCell ref="F37:G38"/>
    <mergeCell ref="H37:I38"/>
    <mergeCell ref="J37:J38"/>
    <mergeCell ref="B39:C39"/>
    <mergeCell ref="D39:E39"/>
    <mergeCell ref="F39:G39"/>
    <mergeCell ref="H39:I39"/>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45:C45"/>
    <mergeCell ref="D45:E45"/>
    <mergeCell ref="F45:G45"/>
    <mergeCell ref="H45:I45"/>
    <mergeCell ref="N44:N45"/>
    <mergeCell ref="L44:L45"/>
    <mergeCell ref="M44:M45"/>
    <mergeCell ref="B44:C44"/>
    <mergeCell ref="D44:E44"/>
    <mergeCell ref="F44:G44"/>
    <mergeCell ref="H44:I44"/>
  </mergeCells>
  <phoneticPr fontId="2"/>
  <printOptions horizontalCentered="1" verticalCentered="1"/>
  <pageMargins left="0.23622047244094491" right="0.23622047244094491" top="0.39370078740157483" bottom="0.39370078740157483" header="0.31496062992125984" footer="0.31496062992125984"/>
  <pageSetup paperSize="8" scale="50" orientation="landscape" cellComments="asDisplayed"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T45"/>
  <sheetViews>
    <sheetView showGridLines="0" view="pageBreakPreview" topLeftCell="A10" zoomScale="40" zoomScaleNormal="70" zoomScaleSheetLayoutView="40" workbookViewId="0">
      <selection activeCell="C2" sqref="C2:I3"/>
    </sheetView>
  </sheetViews>
  <sheetFormatPr defaultRowHeight="31.5" customHeight="1"/>
  <cols>
    <col min="2" max="2" width="29.5" customWidth="1"/>
    <col min="3" max="3" width="31.375" bestFit="1" customWidth="1"/>
    <col min="4" max="9" width="21.375" customWidth="1"/>
    <col min="10" max="10" width="32.5" customWidth="1"/>
    <col min="11" max="11" width="6.5" customWidth="1"/>
    <col min="12" max="12" width="70.125" customWidth="1"/>
    <col min="13" max="14" width="48.875" customWidth="1"/>
    <col min="19" max="20" width="25.625" customWidth="1"/>
  </cols>
  <sheetData>
    <row r="2" spans="1:20" ht="34.5" customHeight="1">
      <c r="C2" s="339" t="s">
        <v>53</v>
      </c>
      <c r="D2" s="339"/>
      <c r="E2" s="339"/>
      <c r="F2" s="339"/>
      <c r="G2" s="339"/>
      <c r="H2" s="339"/>
      <c r="I2" s="339"/>
    </row>
    <row r="3" spans="1:20" ht="34.5" customHeight="1">
      <c r="A3" s="1"/>
      <c r="C3" s="339"/>
      <c r="D3" s="339"/>
      <c r="E3" s="339"/>
      <c r="F3" s="339"/>
      <c r="G3" s="339"/>
      <c r="H3" s="339"/>
      <c r="I3" s="339"/>
    </row>
    <row r="4" spans="1:20" ht="78.75" customHeight="1">
      <c r="A4" s="1"/>
      <c r="B4" s="1"/>
      <c r="C4" s="1"/>
      <c r="D4" s="1"/>
      <c r="E4" s="1"/>
      <c r="F4" s="1"/>
      <c r="G4" s="1"/>
      <c r="H4" s="1"/>
      <c r="L4" s="1"/>
      <c r="M4" s="1"/>
      <c r="N4" s="1"/>
    </row>
    <row r="5" spans="1:20" s="11" customFormat="1" ht="34.5" customHeight="1">
      <c r="B5" s="275" t="s">
        <v>49</v>
      </c>
      <c r="C5" s="275"/>
      <c r="D5" s="275"/>
      <c r="E5" s="275"/>
      <c r="F5" s="275"/>
      <c r="G5" s="275"/>
      <c r="H5" s="275"/>
      <c r="I5" s="12"/>
      <c r="L5" s="277"/>
      <c r="M5" s="277"/>
      <c r="N5" s="277"/>
    </row>
    <row r="6" spans="1:20" s="11" customFormat="1" ht="34.5" customHeight="1">
      <c r="B6" s="276"/>
      <c r="C6" s="276"/>
      <c r="D6" s="276"/>
      <c r="E6" s="276"/>
      <c r="F6" s="276"/>
      <c r="G6" s="276"/>
      <c r="H6" s="276"/>
      <c r="I6" s="13"/>
      <c r="L6" s="278"/>
      <c r="M6" s="278"/>
      <c r="N6" s="278"/>
    </row>
    <row r="7" spans="1:20" s="11" customFormat="1" ht="34.5" customHeight="1">
      <c r="B7" s="14"/>
      <c r="C7" s="14"/>
      <c r="D7" s="14"/>
      <c r="E7" s="14"/>
      <c r="F7" s="14"/>
      <c r="G7" s="14"/>
      <c r="H7" s="28"/>
      <c r="I7" s="28" t="s">
        <v>0</v>
      </c>
      <c r="L7" s="10"/>
      <c r="M7" s="10"/>
      <c r="N7" s="16"/>
    </row>
    <row r="8" spans="1:20" s="11" customFormat="1" ht="36.75" customHeight="1">
      <c r="B8" s="240" t="s">
        <v>1</v>
      </c>
      <c r="C8" s="241"/>
      <c r="D8" s="281" t="s">
        <v>2</v>
      </c>
      <c r="E8" s="282"/>
      <c r="F8" s="285" t="s">
        <v>3</v>
      </c>
      <c r="G8" s="286"/>
      <c r="H8" s="281" t="s">
        <v>4</v>
      </c>
      <c r="I8" s="286"/>
      <c r="J8" s="194"/>
      <c r="K8" s="36"/>
      <c r="L8" s="194"/>
      <c r="M8" s="194"/>
      <c r="N8" s="194"/>
    </row>
    <row r="9" spans="1:20" s="11" customFormat="1" ht="36.75" customHeight="1" thickBot="1">
      <c r="B9" s="279"/>
      <c r="C9" s="280"/>
      <c r="D9" s="283"/>
      <c r="E9" s="284"/>
      <c r="F9" s="287"/>
      <c r="G9" s="288"/>
      <c r="H9" s="283"/>
      <c r="I9" s="288"/>
      <c r="J9" s="195"/>
      <c r="K9" s="38"/>
      <c r="L9" s="194"/>
      <c r="M9" s="194"/>
      <c r="N9" s="194"/>
    </row>
    <row r="10" spans="1:20" s="11" customFormat="1" ht="36.75" customHeight="1">
      <c r="B10" s="242" t="s">
        <v>5</v>
      </c>
      <c r="C10" s="243"/>
      <c r="D10" s="289">
        <v>298</v>
      </c>
      <c r="E10" s="290"/>
      <c r="F10" s="291">
        <v>399</v>
      </c>
      <c r="G10" s="243"/>
      <c r="H10" s="292">
        <v>-101</v>
      </c>
      <c r="I10" s="292"/>
      <c r="J10" s="235"/>
      <c r="K10" s="39"/>
      <c r="L10" s="3"/>
      <c r="M10" s="3"/>
      <c r="N10" s="17"/>
    </row>
    <row r="11" spans="1:20" s="11" customFormat="1" ht="36.75" customHeight="1">
      <c r="B11" s="271" t="s">
        <v>6</v>
      </c>
      <c r="C11" s="4" t="s">
        <v>7</v>
      </c>
      <c r="D11" s="254">
        <v>3</v>
      </c>
      <c r="E11" s="255"/>
      <c r="F11" s="272">
        <v>0</v>
      </c>
      <c r="G11" s="273"/>
      <c r="H11" s="274">
        <v>3</v>
      </c>
      <c r="I11" s="274"/>
      <c r="J11" s="236"/>
      <c r="K11" s="40"/>
      <c r="L11" s="3"/>
      <c r="M11" s="3"/>
      <c r="N11" s="17"/>
    </row>
    <row r="12" spans="1:20" s="11" customFormat="1" ht="36.75" customHeight="1">
      <c r="B12" s="238"/>
      <c r="C12" s="5" t="s">
        <v>8</v>
      </c>
      <c r="D12" s="244">
        <v>6</v>
      </c>
      <c r="E12" s="245"/>
      <c r="F12" s="246">
        <v>2</v>
      </c>
      <c r="G12" s="247"/>
      <c r="H12" s="248">
        <v>4</v>
      </c>
      <c r="I12" s="248"/>
      <c r="J12" s="236"/>
      <c r="K12" s="40"/>
      <c r="L12" s="194"/>
      <c r="M12" s="194"/>
      <c r="N12" s="194"/>
      <c r="T12" s="18"/>
    </row>
    <row r="13" spans="1:20" s="11" customFormat="1" ht="36.75" customHeight="1">
      <c r="B13" s="238"/>
      <c r="C13" s="5" t="s">
        <v>9</v>
      </c>
      <c r="D13" s="244">
        <v>1</v>
      </c>
      <c r="E13" s="245"/>
      <c r="F13" s="246">
        <v>1</v>
      </c>
      <c r="G13" s="247"/>
      <c r="H13" s="248">
        <v>0</v>
      </c>
      <c r="I13" s="248"/>
      <c r="J13" s="236"/>
      <c r="K13" s="40"/>
      <c r="L13" s="194"/>
      <c r="M13" s="194"/>
      <c r="N13" s="194"/>
      <c r="T13" s="18"/>
    </row>
    <row r="14" spans="1:20" s="11" customFormat="1" ht="36.75" customHeight="1">
      <c r="B14" s="238"/>
      <c r="C14" s="5" t="s">
        <v>10</v>
      </c>
      <c r="D14" s="244">
        <v>2</v>
      </c>
      <c r="E14" s="245"/>
      <c r="F14" s="246">
        <v>1</v>
      </c>
      <c r="G14" s="247"/>
      <c r="H14" s="248">
        <v>1</v>
      </c>
      <c r="I14" s="248"/>
      <c r="J14" s="236"/>
      <c r="K14" s="40"/>
      <c r="L14" s="3"/>
      <c r="M14" s="3"/>
      <c r="N14" s="19"/>
    </row>
    <row r="15" spans="1:20" s="11" customFormat="1" ht="36.75" customHeight="1">
      <c r="B15" s="238"/>
      <c r="C15" s="5" t="s">
        <v>11</v>
      </c>
      <c r="D15" s="300">
        <v>41</v>
      </c>
      <c r="E15" s="301"/>
      <c r="F15" s="246">
        <v>36</v>
      </c>
      <c r="G15" s="247"/>
      <c r="H15" s="248" t="s">
        <v>58</v>
      </c>
      <c r="I15" s="248"/>
      <c r="J15" s="41"/>
      <c r="K15" s="41"/>
      <c r="L15" s="3"/>
      <c r="M15" s="3"/>
      <c r="N15" s="19"/>
    </row>
    <row r="16" spans="1:20" s="11" customFormat="1" ht="36.75" customHeight="1">
      <c r="B16" s="238"/>
      <c r="C16" s="5" t="s">
        <v>12</v>
      </c>
      <c r="D16" s="300">
        <v>43</v>
      </c>
      <c r="E16" s="301"/>
      <c r="F16" s="246">
        <v>21</v>
      </c>
      <c r="G16" s="247"/>
      <c r="H16" s="248" t="s">
        <v>55</v>
      </c>
      <c r="I16" s="248"/>
      <c r="J16" s="41"/>
      <c r="K16" s="41"/>
      <c r="L16" s="3"/>
      <c r="M16" s="3"/>
      <c r="N16" s="19"/>
    </row>
    <row r="17" spans="2:14" s="11" customFormat="1" ht="36.75" customHeight="1">
      <c r="B17" s="238"/>
      <c r="C17" s="5" t="s">
        <v>13</v>
      </c>
      <c r="D17" s="244">
        <v>15</v>
      </c>
      <c r="E17" s="245"/>
      <c r="F17" s="302">
        <v>30</v>
      </c>
      <c r="G17" s="303"/>
      <c r="H17" s="249" t="s">
        <v>54</v>
      </c>
      <c r="I17" s="249"/>
      <c r="J17" s="42"/>
      <c r="K17" s="42"/>
      <c r="L17" s="3"/>
      <c r="M17" s="3"/>
      <c r="N17" s="19"/>
    </row>
    <row r="18" spans="2:14" s="11" customFormat="1" ht="36.75" customHeight="1">
      <c r="B18" s="239"/>
      <c r="C18" s="6" t="s">
        <v>14</v>
      </c>
      <c r="D18" s="222">
        <v>22</v>
      </c>
      <c r="E18" s="223"/>
      <c r="F18" s="337">
        <v>29</v>
      </c>
      <c r="G18" s="338"/>
      <c r="H18" s="310">
        <v>-7</v>
      </c>
      <c r="I18" s="310"/>
      <c r="J18" s="3"/>
      <c r="K18" s="3"/>
      <c r="L18" s="3"/>
      <c r="M18" s="3"/>
      <c r="N18" s="19"/>
    </row>
    <row r="19" spans="2:14" s="11" customFormat="1" ht="36.75" customHeight="1">
      <c r="B19" s="237" t="s">
        <v>15</v>
      </c>
      <c r="C19" s="7" t="s">
        <v>16</v>
      </c>
      <c r="D19" s="254">
        <v>21</v>
      </c>
      <c r="E19" s="255"/>
      <c r="F19" s="308">
        <v>64</v>
      </c>
      <c r="G19" s="309"/>
      <c r="H19" s="258" t="s">
        <v>56</v>
      </c>
      <c r="I19" s="258"/>
      <c r="J19" s="42"/>
      <c r="K19" s="42"/>
      <c r="L19" s="3"/>
      <c r="M19" s="3"/>
      <c r="N19" s="19"/>
    </row>
    <row r="20" spans="2:14" s="11" customFormat="1" ht="36.75" customHeight="1">
      <c r="B20" s="238"/>
      <c r="C20" s="5" t="s">
        <v>17</v>
      </c>
      <c r="D20" s="300">
        <v>18</v>
      </c>
      <c r="E20" s="301"/>
      <c r="F20" s="246">
        <v>9</v>
      </c>
      <c r="G20" s="247"/>
      <c r="H20" s="248" t="s">
        <v>59</v>
      </c>
      <c r="I20" s="248"/>
      <c r="J20" s="3"/>
      <c r="K20" s="3"/>
      <c r="L20" s="3"/>
      <c r="M20" s="3"/>
      <c r="N20" s="19"/>
    </row>
    <row r="21" spans="2:14" s="11" customFormat="1" ht="36.75" customHeight="1">
      <c r="B21" s="238"/>
      <c r="C21" s="5" t="s">
        <v>18</v>
      </c>
      <c r="D21" s="244">
        <v>3</v>
      </c>
      <c r="E21" s="245"/>
      <c r="F21" s="246">
        <v>8</v>
      </c>
      <c r="G21" s="247"/>
      <c r="H21" s="249">
        <v>-5</v>
      </c>
      <c r="I21" s="249"/>
      <c r="J21" s="3"/>
      <c r="K21" s="3"/>
      <c r="L21" s="3"/>
      <c r="M21" s="3"/>
      <c r="N21" s="3"/>
    </row>
    <row r="22" spans="2:14" s="11" customFormat="1" ht="36.75" customHeight="1">
      <c r="B22" s="238"/>
      <c r="C22" s="5" t="s">
        <v>19</v>
      </c>
      <c r="D22" s="244">
        <v>99</v>
      </c>
      <c r="E22" s="245"/>
      <c r="F22" s="302">
        <v>143</v>
      </c>
      <c r="G22" s="303"/>
      <c r="H22" s="249" t="s">
        <v>57</v>
      </c>
      <c r="I22" s="249"/>
      <c r="J22" s="43"/>
      <c r="K22" s="43"/>
      <c r="L22" s="3"/>
      <c r="M22" s="3"/>
      <c r="N22" s="3"/>
    </row>
    <row r="23" spans="2:14" s="11" customFormat="1" ht="36.75" customHeight="1">
      <c r="B23" s="238"/>
      <c r="C23" s="5" t="s">
        <v>20</v>
      </c>
      <c r="D23" s="244">
        <v>7</v>
      </c>
      <c r="E23" s="245"/>
      <c r="F23" s="246">
        <v>14</v>
      </c>
      <c r="G23" s="247"/>
      <c r="H23" s="249">
        <v>-7</v>
      </c>
      <c r="I23" s="249"/>
      <c r="J23" s="235"/>
      <c r="K23" s="39"/>
      <c r="L23" s="3"/>
      <c r="M23" s="3"/>
      <c r="N23" s="3"/>
    </row>
    <row r="24" spans="2:14" s="11" customFormat="1" ht="36.75" customHeight="1">
      <c r="B24" s="238"/>
      <c r="C24" s="5" t="s">
        <v>21</v>
      </c>
      <c r="D24" s="244">
        <v>0</v>
      </c>
      <c r="E24" s="245"/>
      <c r="F24" s="246">
        <v>1</v>
      </c>
      <c r="G24" s="247"/>
      <c r="H24" s="249">
        <v>-1</v>
      </c>
      <c r="I24" s="249"/>
      <c r="J24" s="236"/>
      <c r="K24" s="40"/>
      <c r="L24" s="3"/>
      <c r="M24" s="3"/>
      <c r="N24" s="3"/>
    </row>
    <row r="25" spans="2:14" s="11" customFormat="1" ht="36.75" customHeight="1">
      <c r="B25" s="238"/>
      <c r="C25" s="5" t="s">
        <v>22</v>
      </c>
      <c r="D25" s="244">
        <v>5</v>
      </c>
      <c r="E25" s="245"/>
      <c r="F25" s="246">
        <v>5</v>
      </c>
      <c r="G25" s="247"/>
      <c r="H25" s="248">
        <v>0</v>
      </c>
      <c r="I25" s="248"/>
      <c r="J25" s="236"/>
      <c r="K25" s="40"/>
      <c r="L25" s="3"/>
      <c r="M25" s="3"/>
      <c r="N25" s="3"/>
    </row>
    <row r="26" spans="2:14" s="11" customFormat="1" ht="36.75" customHeight="1">
      <c r="B26" s="238"/>
      <c r="C26" s="5" t="s">
        <v>23</v>
      </c>
      <c r="D26" s="244">
        <v>5</v>
      </c>
      <c r="E26" s="245"/>
      <c r="F26" s="246">
        <v>17</v>
      </c>
      <c r="G26" s="247"/>
      <c r="H26" s="249">
        <v>-12</v>
      </c>
      <c r="I26" s="249"/>
      <c r="J26" s="236"/>
      <c r="K26" s="40"/>
      <c r="L26" s="3"/>
      <c r="M26" s="3"/>
      <c r="N26" s="3"/>
    </row>
    <row r="27" spans="2:14" s="11" customFormat="1" ht="36.75" customHeight="1">
      <c r="B27" s="238"/>
      <c r="C27" s="5" t="s">
        <v>24</v>
      </c>
      <c r="D27" s="244">
        <v>1</v>
      </c>
      <c r="E27" s="245"/>
      <c r="F27" s="246">
        <v>6</v>
      </c>
      <c r="G27" s="247"/>
      <c r="H27" s="249">
        <v>-5</v>
      </c>
      <c r="I27" s="249"/>
      <c r="J27" s="236"/>
      <c r="K27" s="40"/>
      <c r="L27" s="3"/>
      <c r="M27" s="3"/>
      <c r="N27" s="3"/>
    </row>
    <row r="28" spans="2:14" s="11" customFormat="1" ht="36.75" customHeight="1">
      <c r="B28" s="239"/>
      <c r="C28" s="6" t="s">
        <v>25</v>
      </c>
      <c r="D28" s="222">
        <v>6</v>
      </c>
      <c r="E28" s="223"/>
      <c r="F28" s="224">
        <v>12</v>
      </c>
      <c r="G28" s="225"/>
      <c r="H28" s="310">
        <v>-6</v>
      </c>
      <c r="I28" s="310"/>
      <c r="J28" s="236"/>
      <c r="K28" s="40"/>
      <c r="L28" s="3"/>
      <c r="M28" s="3"/>
      <c r="N28" s="3"/>
    </row>
    <row r="29" spans="2:14" s="11" customFormat="1" ht="78.75" customHeight="1">
      <c r="B29" s="2"/>
      <c r="C29" s="2"/>
      <c r="D29" s="8"/>
      <c r="E29" s="8"/>
      <c r="F29" s="9"/>
      <c r="J29" s="3"/>
      <c r="L29" s="3"/>
      <c r="M29" s="3"/>
      <c r="N29" s="3"/>
    </row>
    <row r="30" spans="2:14" s="11" customFormat="1" ht="36.75" customHeight="1">
      <c r="B30" s="227" t="s">
        <v>50</v>
      </c>
      <c r="C30" s="227"/>
      <c r="D30" s="227"/>
      <c r="E30" s="227"/>
      <c r="F30" s="227"/>
      <c r="G30" s="227"/>
      <c r="H30" s="227"/>
      <c r="I30" s="227"/>
      <c r="J30" s="3"/>
      <c r="L30" s="228" t="s">
        <v>51</v>
      </c>
      <c r="M30" s="228"/>
      <c r="N30" s="228"/>
    </row>
    <row r="31" spans="2:14" s="11" customFormat="1" ht="36.75" customHeight="1">
      <c r="B31" s="227"/>
      <c r="C31" s="227"/>
      <c r="D31" s="227"/>
      <c r="E31" s="227"/>
      <c r="F31" s="227"/>
      <c r="G31" s="227"/>
      <c r="H31" s="227"/>
      <c r="I31" s="227"/>
      <c r="J31" s="3"/>
      <c r="L31" s="228"/>
      <c r="M31" s="228"/>
      <c r="N31" s="228"/>
    </row>
    <row r="32" spans="2:14" s="11" customFormat="1" ht="36.75" customHeight="1">
      <c r="B32" s="10"/>
      <c r="D32" s="14"/>
      <c r="E32" s="14"/>
      <c r="F32" s="14"/>
      <c r="G32" s="15"/>
      <c r="I32" s="15" t="s">
        <v>0</v>
      </c>
      <c r="J32" s="3"/>
      <c r="L32" s="3"/>
      <c r="M32" s="3"/>
      <c r="N32" s="15" t="s">
        <v>0</v>
      </c>
    </row>
    <row r="33" spans="2:14" s="11" customFormat="1" ht="36.75" customHeight="1">
      <c r="B33" s="311" t="s">
        <v>44</v>
      </c>
      <c r="C33" s="311"/>
      <c r="D33" s="281" t="s">
        <v>2</v>
      </c>
      <c r="E33" s="282"/>
      <c r="F33" s="285" t="s">
        <v>3</v>
      </c>
      <c r="G33" s="286"/>
      <c r="H33" s="281" t="s">
        <v>4</v>
      </c>
      <c r="I33" s="286"/>
      <c r="J33" s="234"/>
      <c r="K33" s="36"/>
      <c r="L33" s="3"/>
      <c r="M33" s="240" t="s">
        <v>52</v>
      </c>
      <c r="N33" s="241"/>
    </row>
    <row r="34" spans="2:14" s="11" customFormat="1" ht="36.75" customHeight="1" thickBot="1">
      <c r="B34" s="312"/>
      <c r="C34" s="312"/>
      <c r="D34" s="283"/>
      <c r="E34" s="284"/>
      <c r="F34" s="287"/>
      <c r="G34" s="288"/>
      <c r="H34" s="283"/>
      <c r="I34" s="288"/>
      <c r="J34" s="234"/>
      <c r="K34" s="38"/>
      <c r="L34" s="3"/>
      <c r="M34" s="242"/>
      <c r="N34" s="243"/>
    </row>
    <row r="35" spans="2:14" s="11" customFormat="1" ht="36.75" customHeight="1">
      <c r="B35" s="196" t="s">
        <v>46</v>
      </c>
      <c r="C35" s="196"/>
      <c r="D35" s="313">
        <v>29</v>
      </c>
      <c r="E35" s="314"/>
      <c r="F35" s="315">
        <v>10</v>
      </c>
      <c r="G35" s="316"/>
      <c r="H35" s="210">
        <f>D35-F35</f>
        <v>19</v>
      </c>
      <c r="I35" s="211"/>
      <c r="J35" s="39"/>
      <c r="K35" s="44"/>
      <c r="L35" s="29" t="s">
        <v>26</v>
      </c>
      <c r="M35" s="30" t="s">
        <v>27</v>
      </c>
      <c r="N35" s="30" t="s">
        <v>48</v>
      </c>
    </row>
    <row r="36" spans="2:14" s="11" customFormat="1" ht="36.75" customHeight="1" thickBot="1">
      <c r="B36" s="203" t="s">
        <v>29</v>
      </c>
      <c r="C36" s="203"/>
      <c r="D36" s="317">
        <v>15</v>
      </c>
      <c r="E36" s="318"/>
      <c r="F36" s="319">
        <v>2</v>
      </c>
      <c r="G36" s="320"/>
      <c r="H36" s="321">
        <f>D36-F36</f>
        <v>13</v>
      </c>
      <c r="I36" s="320"/>
      <c r="J36" s="40"/>
      <c r="K36" s="45"/>
      <c r="L36" s="31" t="s">
        <v>28</v>
      </c>
      <c r="M36" s="20">
        <v>11</v>
      </c>
      <c r="N36" s="21">
        <v>-12</v>
      </c>
    </row>
    <row r="37" spans="2:14" s="11" customFormat="1" ht="36.75" customHeight="1" thickTop="1">
      <c r="B37" s="322" t="s">
        <v>45</v>
      </c>
      <c r="C37" s="322"/>
      <c r="D37" s="323" t="s">
        <v>2</v>
      </c>
      <c r="E37" s="324"/>
      <c r="F37" s="325" t="s">
        <v>3</v>
      </c>
      <c r="G37" s="326"/>
      <c r="H37" s="323" t="s">
        <v>4</v>
      </c>
      <c r="I37" s="326"/>
      <c r="J37" s="194"/>
      <c r="K37" s="37"/>
      <c r="L37" s="32" t="s">
        <v>30</v>
      </c>
      <c r="M37" s="22">
        <v>4</v>
      </c>
      <c r="N37" s="23">
        <v>-29</v>
      </c>
    </row>
    <row r="38" spans="2:14" s="11" customFormat="1" ht="36.75" customHeight="1" thickBot="1">
      <c r="B38" s="312"/>
      <c r="C38" s="312"/>
      <c r="D38" s="283"/>
      <c r="E38" s="284"/>
      <c r="F38" s="287"/>
      <c r="G38" s="288"/>
      <c r="H38" s="283"/>
      <c r="I38" s="288"/>
      <c r="J38" s="195"/>
      <c r="K38" s="46"/>
      <c r="L38" s="33" t="s">
        <v>31</v>
      </c>
      <c r="M38" s="24">
        <v>-37</v>
      </c>
      <c r="N38" s="24">
        <v>-61</v>
      </c>
    </row>
    <row r="39" spans="2:14" s="11" customFormat="1" ht="36.75" customHeight="1">
      <c r="B39" s="196" t="s">
        <v>47</v>
      </c>
      <c r="C39" s="196"/>
      <c r="D39" s="327">
        <v>21</v>
      </c>
      <c r="E39" s="328"/>
      <c r="F39" s="329">
        <v>44</v>
      </c>
      <c r="G39" s="330"/>
      <c r="H39" s="331">
        <f>D39-F39</f>
        <v>-23</v>
      </c>
      <c r="I39" s="332"/>
      <c r="J39" s="40"/>
      <c r="K39" s="45"/>
      <c r="L39" s="34" t="s">
        <v>32</v>
      </c>
      <c r="M39" s="25">
        <v>-18</v>
      </c>
      <c r="N39" s="25">
        <v>-22</v>
      </c>
    </row>
    <row r="40" spans="2:14" s="11" customFormat="1" ht="36.75" customHeight="1">
      <c r="B40" s="183" t="s">
        <v>34</v>
      </c>
      <c r="C40" s="183"/>
      <c r="D40" s="184">
        <v>18</v>
      </c>
      <c r="E40" s="185"/>
      <c r="F40" s="186">
        <v>39</v>
      </c>
      <c r="G40" s="187"/>
      <c r="H40" s="188">
        <f>D40-F40</f>
        <v>-21</v>
      </c>
      <c r="I40" s="189"/>
      <c r="J40" s="41"/>
      <c r="K40" s="47"/>
      <c r="L40" s="35" t="s">
        <v>33</v>
      </c>
      <c r="M40" s="26">
        <v>-25</v>
      </c>
      <c r="N40" s="26">
        <v>-17</v>
      </c>
    </row>
    <row r="41" spans="2:14" s="11" customFormat="1" ht="36.75" customHeight="1">
      <c r="B41" s="183" t="s">
        <v>36</v>
      </c>
      <c r="C41" s="183"/>
      <c r="D41" s="184">
        <v>15</v>
      </c>
      <c r="E41" s="185"/>
      <c r="F41" s="186">
        <v>25</v>
      </c>
      <c r="G41" s="187"/>
      <c r="H41" s="188">
        <f t="shared" ref="H41:H45" si="0">D41-F41</f>
        <v>-10</v>
      </c>
      <c r="I41" s="189"/>
      <c r="J41" s="41"/>
      <c r="K41" s="47"/>
      <c r="L41" s="29" t="s">
        <v>35</v>
      </c>
      <c r="M41" s="27">
        <v>-1</v>
      </c>
      <c r="N41" s="50">
        <v>-23</v>
      </c>
    </row>
    <row r="42" spans="2:14" s="11" customFormat="1" ht="36.75" customHeight="1">
      <c r="B42" s="183" t="s">
        <v>38</v>
      </c>
      <c r="C42" s="183"/>
      <c r="D42" s="184">
        <v>7</v>
      </c>
      <c r="E42" s="185"/>
      <c r="F42" s="333">
        <v>23</v>
      </c>
      <c r="G42" s="334"/>
      <c r="H42" s="188">
        <f t="shared" si="0"/>
        <v>-16</v>
      </c>
      <c r="I42" s="189"/>
      <c r="J42" s="42"/>
      <c r="K42" s="48"/>
      <c r="L42" s="29" t="s">
        <v>37</v>
      </c>
      <c r="M42" s="27">
        <v>-14</v>
      </c>
      <c r="N42" s="27">
        <v>-20</v>
      </c>
    </row>
    <row r="43" spans="2:14" s="11" customFormat="1" ht="36.75" customHeight="1">
      <c r="B43" s="183" t="s">
        <v>40</v>
      </c>
      <c r="C43" s="183"/>
      <c r="D43" s="184">
        <v>3</v>
      </c>
      <c r="E43" s="185"/>
      <c r="F43" s="186">
        <v>18</v>
      </c>
      <c r="G43" s="187"/>
      <c r="H43" s="188">
        <f t="shared" si="0"/>
        <v>-15</v>
      </c>
      <c r="I43" s="189"/>
      <c r="J43" s="3"/>
      <c r="K43" s="49"/>
      <c r="L43" s="30" t="s">
        <v>39</v>
      </c>
      <c r="M43" s="27">
        <v>-4</v>
      </c>
      <c r="N43" s="27">
        <v>-9</v>
      </c>
    </row>
    <row r="44" spans="2:14" s="11" customFormat="1" ht="36.75" customHeight="1">
      <c r="B44" s="183" t="s">
        <v>42</v>
      </c>
      <c r="C44" s="183"/>
      <c r="D44" s="184">
        <v>8</v>
      </c>
      <c r="E44" s="185"/>
      <c r="F44" s="186">
        <v>17</v>
      </c>
      <c r="G44" s="187"/>
      <c r="H44" s="188">
        <f t="shared" si="0"/>
        <v>-9</v>
      </c>
      <c r="I44" s="189"/>
      <c r="J44" s="42"/>
      <c r="K44" s="48"/>
      <c r="L44" s="183" t="s">
        <v>41</v>
      </c>
      <c r="M44" s="182">
        <v>-84</v>
      </c>
      <c r="N44" s="182">
        <v>-193</v>
      </c>
    </row>
    <row r="45" spans="2:14" s="11" customFormat="1" ht="36.75" customHeight="1">
      <c r="B45" s="183" t="s">
        <v>43</v>
      </c>
      <c r="C45" s="183"/>
      <c r="D45" s="184">
        <v>4</v>
      </c>
      <c r="E45" s="185"/>
      <c r="F45" s="186">
        <v>12</v>
      </c>
      <c r="G45" s="187"/>
      <c r="H45" s="188">
        <f t="shared" si="0"/>
        <v>-8</v>
      </c>
      <c r="I45" s="189"/>
      <c r="J45" s="3"/>
      <c r="K45" s="49"/>
      <c r="L45" s="183"/>
      <c r="M45" s="182"/>
      <c r="N45" s="182"/>
    </row>
  </sheetData>
  <mergeCells count="128">
    <mergeCell ref="J8:J9"/>
    <mergeCell ref="J10:J14"/>
    <mergeCell ref="J23:J28"/>
    <mergeCell ref="J33:J34"/>
    <mergeCell ref="J37:J38"/>
    <mergeCell ref="M44:M45"/>
    <mergeCell ref="N44:N45"/>
    <mergeCell ref="H43:I43"/>
    <mergeCell ref="H44:I44"/>
    <mergeCell ref="H45:I45"/>
    <mergeCell ref="L44:L45"/>
    <mergeCell ref="H39:I39"/>
    <mergeCell ref="H40:I40"/>
    <mergeCell ref="H41:I41"/>
    <mergeCell ref="H42:I42"/>
    <mergeCell ref="H11:I11"/>
    <mergeCell ref="D44:E44"/>
    <mergeCell ref="D45:E45"/>
    <mergeCell ref="F37:G38"/>
    <mergeCell ref="F39:G39"/>
    <mergeCell ref="F40:G40"/>
    <mergeCell ref="F41:G41"/>
    <mergeCell ref="F42:G42"/>
    <mergeCell ref="F43:G43"/>
    <mergeCell ref="F44:G44"/>
    <mergeCell ref="L5:N6"/>
    <mergeCell ref="B8:C9"/>
    <mergeCell ref="L8:L9"/>
    <mergeCell ref="M8:M9"/>
    <mergeCell ref="B5:H6"/>
    <mergeCell ref="B44:C44"/>
    <mergeCell ref="B45:C45"/>
    <mergeCell ref="D33:E34"/>
    <mergeCell ref="D35:E35"/>
    <mergeCell ref="D36:E36"/>
    <mergeCell ref="D37:E38"/>
    <mergeCell ref="D39:E39"/>
    <mergeCell ref="D40:E40"/>
    <mergeCell ref="D41:E41"/>
    <mergeCell ref="D42:E42"/>
    <mergeCell ref="B35:C35"/>
    <mergeCell ref="B36:C36"/>
    <mergeCell ref="B37:C38"/>
    <mergeCell ref="B39:C39"/>
    <mergeCell ref="B40:C40"/>
    <mergeCell ref="F45:G45"/>
    <mergeCell ref="F33:G34"/>
    <mergeCell ref="F35:G35"/>
    <mergeCell ref="D43:E43"/>
    <mergeCell ref="B41:C41"/>
    <mergeCell ref="B42:C42"/>
    <mergeCell ref="B43:C43"/>
    <mergeCell ref="B19:B28"/>
    <mergeCell ref="L30:N31"/>
    <mergeCell ref="N8:N9"/>
    <mergeCell ref="B10:C10"/>
    <mergeCell ref="B11:B18"/>
    <mergeCell ref="L12:L13"/>
    <mergeCell ref="M12:M13"/>
    <mergeCell ref="N12:N13"/>
    <mergeCell ref="D8:E9"/>
    <mergeCell ref="F8:G9"/>
    <mergeCell ref="H8:I9"/>
    <mergeCell ref="D10:E10"/>
    <mergeCell ref="F10:G10"/>
    <mergeCell ref="H10:I10"/>
    <mergeCell ref="D11:E11"/>
    <mergeCell ref="F11:G11"/>
    <mergeCell ref="F36:G36"/>
    <mergeCell ref="H33:I34"/>
    <mergeCell ref="H35:I35"/>
    <mergeCell ref="H36:I36"/>
    <mergeCell ref="H37:I38"/>
    <mergeCell ref="B33:C34"/>
    <mergeCell ref="M33:N34"/>
    <mergeCell ref="B30:I31"/>
    <mergeCell ref="D16:E16"/>
    <mergeCell ref="F16:G16"/>
    <mergeCell ref="H16:I16"/>
    <mergeCell ref="D17:E17"/>
    <mergeCell ref="F17:G17"/>
    <mergeCell ref="H17:I17"/>
    <mergeCell ref="D20:E20"/>
    <mergeCell ref="F20:G20"/>
    <mergeCell ref="F21:G21"/>
    <mergeCell ref="H21:I21"/>
    <mergeCell ref="D18:E18"/>
    <mergeCell ref="F18:G18"/>
    <mergeCell ref="H18:I18"/>
    <mergeCell ref="D19:E19"/>
    <mergeCell ref="F19:G19"/>
    <mergeCell ref="H19:I19"/>
    <mergeCell ref="H23:I23"/>
    <mergeCell ref="H20:I20"/>
    <mergeCell ref="D21:E21"/>
    <mergeCell ref="D12:E12"/>
    <mergeCell ref="F12:G12"/>
    <mergeCell ref="H12:I12"/>
    <mergeCell ref="D13:E13"/>
    <mergeCell ref="F13:G13"/>
    <mergeCell ref="H13:I13"/>
    <mergeCell ref="D14:E14"/>
    <mergeCell ref="F14:G14"/>
    <mergeCell ref="H14:I14"/>
    <mergeCell ref="D15:E15"/>
    <mergeCell ref="F15:G15"/>
    <mergeCell ref="H15:I15"/>
    <mergeCell ref="C2:I3"/>
    <mergeCell ref="D28:E28"/>
    <mergeCell ref="F28:G28"/>
    <mergeCell ref="H28:I28"/>
    <mergeCell ref="D26:E26"/>
    <mergeCell ref="F26:G26"/>
    <mergeCell ref="H26:I26"/>
    <mergeCell ref="D27:E27"/>
    <mergeCell ref="F27:G27"/>
    <mergeCell ref="H27:I27"/>
    <mergeCell ref="D24:E24"/>
    <mergeCell ref="F24:G24"/>
    <mergeCell ref="H24:I24"/>
    <mergeCell ref="D25:E25"/>
    <mergeCell ref="F25:G25"/>
    <mergeCell ref="H25:I25"/>
    <mergeCell ref="D22:E22"/>
    <mergeCell ref="F22:G22"/>
    <mergeCell ref="H22:I22"/>
    <mergeCell ref="D23:E23"/>
    <mergeCell ref="F23:G23"/>
  </mergeCells>
  <phoneticPr fontId="2"/>
  <printOptions horizontalCentered="1" verticalCentered="1"/>
  <pageMargins left="0.23622047244094491" right="0.23622047244094491" top="0.39370078740157483" bottom="0.39370078740157483" header="0.31496062992125984" footer="0.31496062992125984"/>
  <pageSetup paperSize="8" scale="50" orientation="landscape"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7"/>
  <sheetViews>
    <sheetView workbookViewId="0">
      <pane xSplit="2" ySplit="3" topLeftCell="C4" activePane="bottomRight" state="frozen"/>
      <selection pane="topRight" activeCell="C1" sqref="C1"/>
      <selection pane="bottomLeft" activeCell="A4" sqref="A4"/>
      <selection pane="bottomRight" activeCell="F36" sqref="F36:F44"/>
    </sheetView>
  </sheetViews>
  <sheetFormatPr defaultRowHeight="13.5"/>
  <cols>
    <col min="7" max="7" width="9.125" bestFit="1" customWidth="1"/>
    <col min="8" max="8" width="9.625" bestFit="1" customWidth="1"/>
    <col min="9" max="10" width="10.625" bestFit="1" customWidth="1"/>
    <col min="11" max="11" width="12.25" bestFit="1" customWidth="1"/>
    <col min="12" max="12" width="11.125" bestFit="1" customWidth="1"/>
    <col min="13" max="13" width="12.25" bestFit="1" customWidth="1"/>
    <col min="14" max="14" width="11.125" bestFit="1" customWidth="1"/>
    <col min="15" max="15" width="13.375" bestFit="1" customWidth="1"/>
  </cols>
  <sheetData>
    <row r="1" spans="1:20">
      <c r="A1" s="359" t="s">
        <v>74</v>
      </c>
      <c r="B1" s="66"/>
      <c r="C1" s="67"/>
      <c r="D1" s="362" t="s">
        <v>61</v>
      </c>
      <c r="E1" s="67"/>
      <c r="F1" s="362" t="s">
        <v>75</v>
      </c>
      <c r="G1" s="67"/>
      <c r="H1" s="367" t="s">
        <v>76</v>
      </c>
      <c r="I1" s="67"/>
      <c r="J1" s="362" t="s">
        <v>77</v>
      </c>
      <c r="K1" s="67"/>
      <c r="L1" s="346" t="s">
        <v>78</v>
      </c>
      <c r="M1" s="347"/>
      <c r="N1" s="346" t="s">
        <v>62</v>
      </c>
      <c r="O1" s="347"/>
      <c r="P1" s="346" t="s">
        <v>63</v>
      </c>
      <c r="Q1" s="347"/>
      <c r="R1" s="346" t="s">
        <v>64</v>
      </c>
      <c r="S1" s="352"/>
    </row>
    <row r="2" spans="1:20">
      <c r="A2" s="360"/>
      <c r="B2" s="68" t="s">
        <v>79</v>
      </c>
      <c r="C2" s="69" t="s">
        <v>80</v>
      </c>
      <c r="D2" s="363"/>
      <c r="E2" s="69" t="s">
        <v>81</v>
      </c>
      <c r="F2" s="365"/>
      <c r="G2" s="69" t="s">
        <v>82</v>
      </c>
      <c r="H2" s="368"/>
      <c r="I2" s="69" t="s">
        <v>83</v>
      </c>
      <c r="J2" s="365"/>
      <c r="K2" s="69" t="s">
        <v>84</v>
      </c>
      <c r="L2" s="348"/>
      <c r="M2" s="349"/>
      <c r="N2" s="348"/>
      <c r="O2" s="349"/>
      <c r="P2" s="348"/>
      <c r="Q2" s="349"/>
      <c r="R2" s="348"/>
      <c r="S2" s="353"/>
    </row>
    <row r="3" spans="1:20">
      <c r="A3" s="361"/>
      <c r="B3" s="70"/>
      <c r="C3" s="71"/>
      <c r="D3" s="364"/>
      <c r="E3" s="71"/>
      <c r="F3" s="366"/>
      <c r="G3" s="71"/>
      <c r="H3" s="369"/>
      <c r="I3" s="71"/>
      <c r="J3" s="366"/>
      <c r="K3" s="71"/>
      <c r="L3" s="350"/>
      <c r="M3" s="351"/>
      <c r="N3" s="350"/>
      <c r="O3" s="351"/>
      <c r="P3" s="350"/>
      <c r="Q3" s="351"/>
      <c r="R3" s="350"/>
      <c r="S3" s="354"/>
    </row>
    <row r="4" spans="1:20">
      <c r="A4" s="355" t="s">
        <v>89</v>
      </c>
      <c r="B4" s="78" t="s">
        <v>65</v>
      </c>
      <c r="C4" s="73">
        <v>92</v>
      </c>
      <c r="D4" s="74">
        <v>50</v>
      </c>
      <c r="E4" s="74">
        <v>47</v>
      </c>
      <c r="F4" s="74">
        <v>5</v>
      </c>
      <c r="G4" s="74">
        <v>70</v>
      </c>
      <c r="H4" s="74">
        <v>33</v>
      </c>
      <c r="I4" s="74">
        <v>153</v>
      </c>
      <c r="J4" s="74">
        <v>106</v>
      </c>
      <c r="K4" s="74">
        <v>556</v>
      </c>
      <c r="L4" s="75" t="s">
        <v>87</v>
      </c>
      <c r="M4" s="76">
        <v>4</v>
      </c>
      <c r="N4" s="75"/>
      <c r="O4" s="76">
        <v>114</v>
      </c>
      <c r="P4" s="75" t="s">
        <v>66</v>
      </c>
      <c r="Q4" s="76">
        <v>162</v>
      </c>
      <c r="R4" s="75" t="s">
        <v>66</v>
      </c>
      <c r="S4" s="76">
        <v>166</v>
      </c>
    </row>
    <row r="5" spans="1:20">
      <c r="A5" s="356"/>
      <c r="B5" s="78" t="s">
        <v>67</v>
      </c>
      <c r="C5" s="73">
        <v>68</v>
      </c>
      <c r="D5" s="74">
        <v>39</v>
      </c>
      <c r="E5" s="74">
        <v>62</v>
      </c>
      <c r="F5" s="74">
        <v>31</v>
      </c>
      <c r="G5" s="74">
        <v>77</v>
      </c>
      <c r="H5" s="74">
        <v>36</v>
      </c>
      <c r="I5" s="74">
        <v>144</v>
      </c>
      <c r="J5" s="74">
        <v>103</v>
      </c>
      <c r="K5" s="74">
        <v>560</v>
      </c>
      <c r="L5" s="75"/>
      <c r="M5" s="76"/>
      <c r="N5" s="74"/>
      <c r="O5" s="76">
        <v>276</v>
      </c>
      <c r="P5" s="74"/>
      <c r="Q5" s="76"/>
      <c r="R5" s="74"/>
      <c r="S5" s="76"/>
    </row>
    <row r="6" spans="1:20" s="101" customFormat="1">
      <c r="A6" s="95"/>
      <c r="B6" s="96"/>
      <c r="C6" s="97">
        <f>C4-C5</f>
        <v>24</v>
      </c>
      <c r="D6" s="97">
        <f t="shared" ref="D6:K6" si="0">D4-D5</f>
        <v>11</v>
      </c>
      <c r="E6" s="97">
        <f t="shared" si="0"/>
        <v>-15</v>
      </c>
      <c r="F6" s="97">
        <f t="shared" si="0"/>
        <v>-26</v>
      </c>
      <c r="G6" s="97">
        <f t="shared" si="0"/>
        <v>-7</v>
      </c>
      <c r="H6" s="97">
        <f t="shared" si="0"/>
        <v>-3</v>
      </c>
      <c r="I6" s="97">
        <f t="shared" si="0"/>
        <v>9</v>
      </c>
      <c r="J6" s="97">
        <f t="shared" si="0"/>
        <v>3</v>
      </c>
      <c r="K6" s="97">
        <f t="shared" si="0"/>
        <v>-4</v>
      </c>
      <c r="L6" s="99"/>
      <c r="M6" s="100"/>
      <c r="N6" s="98"/>
      <c r="O6" s="100"/>
      <c r="P6" s="98"/>
      <c r="Q6" s="100"/>
      <c r="R6" s="98"/>
      <c r="S6" s="100"/>
    </row>
    <row r="7" spans="1:20">
      <c r="A7" s="357" t="s">
        <v>68</v>
      </c>
      <c r="B7" s="79" t="s">
        <v>90</v>
      </c>
      <c r="C7" s="80">
        <v>84</v>
      </c>
      <c r="D7" s="81">
        <v>51</v>
      </c>
      <c r="E7" s="81">
        <v>54</v>
      </c>
      <c r="F7" s="81">
        <v>8</v>
      </c>
      <c r="G7" s="81">
        <v>54</v>
      </c>
      <c r="H7" s="81">
        <v>39</v>
      </c>
      <c r="I7" s="81">
        <v>126</v>
      </c>
      <c r="J7" s="81">
        <v>87</v>
      </c>
      <c r="K7" s="81">
        <v>503</v>
      </c>
      <c r="L7" s="75" t="s">
        <v>87</v>
      </c>
      <c r="M7" s="82">
        <v>91</v>
      </c>
      <c r="N7" s="75"/>
      <c r="O7" s="82">
        <v>112</v>
      </c>
      <c r="P7" s="75" t="s">
        <v>87</v>
      </c>
      <c r="Q7" s="82">
        <v>209</v>
      </c>
      <c r="R7" s="75" t="s">
        <v>87</v>
      </c>
      <c r="S7" s="82">
        <v>300</v>
      </c>
    </row>
    <row r="8" spans="1:20">
      <c r="A8" s="358"/>
      <c r="B8" s="83" t="s">
        <v>70</v>
      </c>
      <c r="C8" s="80">
        <v>86</v>
      </c>
      <c r="D8" s="81">
        <v>36</v>
      </c>
      <c r="E8" s="81">
        <v>79</v>
      </c>
      <c r="F8" s="81">
        <v>22</v>
      </c>
      <c r="G8" s="81">
        <v>71</v>
      </c>
      <c r="H8" s="81">
        <v>37</v>
      </c>
      <c r="I8" s="81">
        <v>165</v>
      </c>
      <c r="J8" s="81">
        <v>98</v>
      </c>
      <c r="K8" s="81">
        <v>594</v>
      </c>
      <c r="L8" s="84"/>
      <c r="M8" s="82"/>
      <c r="N8" s="81"/>
      <c r="O8" s="82">
        <v>321</v>
      </c>
      <c r="P8" s="81"/>
      <c r="Q8" s="82"/>
      <c r="R8" s="81"/>
      <c r="S8" s="82"/>
    </row>
    <row r="9" spans="1:20" s="101" customFormat="1">
      <c r="A9" s="95"/>
      <c r="B9" s="96"/>
      <c r="C9" s="97">
        <f>C7-C8</f>
        <v>-2</v>
      </c>
      <c r="D9" s="97">
        <f t="shared" ref="D9:K9" si="1">D7-D8</f>
        <v>15</v>
      </c>
      <c r="E9" s="97">
        <f t="shared" si="1"/>
        <v>-25</v>
      </c>
      <c r="F9" s="97">
        <f t="shared" si="1"/>
        <v>-14</v>
      </c>
      <c r="G9" s="97">
        <f t="shared" si="1"/>
        <v>-17</v>
      </c>
      <c r="H9" s="97">
        <f t="shared" si="1"/>
        <v>2</v>
      </c>
      <c r="I9" s="97">
        <f t="shared" si="1"/>
        <v>-39</v>
      </c>
      <c r="J9" s="97">
        <f t="shared" si="1"/>
        <v>-11</v>
      </c>
      <c r="K9" s="97">
        <f t="shared" si="1"/>
        <v>-91</v>
      </c>
      <c r="L9" s="99"/>
      <c r="M9" s="100"/>
      <c r="N9" s="98"/>
      <c r="O9" s="100"/>
      <c r="P9" s="98"/>
      <c r="Q9" s="100"/>
      <c r="R9" s="98"/>
      <c r="S9" s="100"/>
    </row>
    <row r="10" spans="1:20">
      <c r="A10" s="355" t="s">
        <v>71</v>
      </c>
      <c r="B10" s="78" t="s">
        <v>69</v>
      </c>
      <c r="C10" s="80">
        <v>95</v>
      </c>
      <c r="D10" s="81">
        <v>42</v>
      </c>
      <c r="E10" s="81">
        <v>46</v>
      </c>
      <c r="F10" s="81">
        <v>9</v>
      </c>
      <c r="G10" s="81">
        <v>55</v>
      </c>
      <c r="H10" s="81">
        <v>49</v>
      </c>
      <c r="I10" s="81">
        <v>121</v>
      </c>
      <c r="J10" s="81">
        <v>89</v>
      </c>
      <c r="K10" s="81">
        <v>506</v>
      </c>
      <c r="L10" s="75" t="s">
        <v>66</v>
      </c>
      <c r="M10" s="82">
        <v>140</v>
      </c>
      <c r="N10" s="75"/>
      <c r="O10" s="82">
        <v>92</v>
      </c>
      <c r="P10" s="75" t="s">
        <v>66</v>
      </c>
      <c r="Q10" s="82">
        <v>235</v>
      </c>
      <c r="R10" s="75" t="s">
        <v>66</v>
      </c>
      <c r="S10" s="82">
        <v>375</v>
      </c>
    </row>
    <row r="11" spans="1:20">
      <c r="A11" s="356"/>
      <c r="B11" s="77" t="s">
        <v>70</v>
      </c>
      <c r="C11" s="80">
        <v>91</v>
      </c>
      <c r="D11" s="81">
        <v>44</v>
      </c>
      <c r="E11" s="81">
        <v>105</v>
      </c>
      <c r="F11" s="81">
        <v>20</v>
      </c>
      <c r="G11" s="81">
        <v>88</v>
      </c>
      <c r="H11" s="81">
        <v>37</v>
      </c>
      <c r="I11" s="81">
        <v>176</v>
      </c>
      <c r="J11" s="81">
        <v>85</v>
      </c>
      <c r="K11" s="81">
        <v>646</v>
      </c>
      <c r="L11" s="84"/>
      <c r="M11" s="82"/>
      <c r="N11" s="81"/>
      <c r="O11" s="82">
        <v>327</v>
      </c>
      <c r="P11" s="81"/>
      <c r="Q11" s="82"/>
      <c r="R11" s="81"/>
      <c r="S11" s="82"/>
    </row>
    <row r="12" spans="1:20" s="101" customFormat="1">
      <c r="A12" s="95"/>
      <c r="B12" s="96"/>
      <c r="C12" s="97">
        <f>C10-C11</f>
        <v>4</v>
      </c>
      <c r="D12" s="97">
        <f t="shared" ref="D12:K12" si="2">D10-D11</f>
        <v>-2</v>
      </c>
      <c r="E12" s="97">
        <f t="shared" si="2"/>
        <v>-59</v>
      </c>
      <c r="F12" s="97">
        <f t="shared" si="2"/>
        <v>-11</v>
      </c>
      <c r="G12" s="97">
        <f t="shared" si="2"/>
        <v>-33</v>
      </c>
      <c r="H12" s="97">
        <f t="shared" si="2"/>
        <v>12</v>
      </c>
      <c r="I12" s="97">
        <f t="shared" si="2"/>
        <v>-55</v>
      </c>
      <c r="J12" s="97">
        <f t="shared" si="2"/>
        <v>4</v>
      </c>
      <c r="K12" s="97">
        <f t="shared" si="2"/>
        <v>-140</v>
      </c>
      <c r="L12" s="99"/>
      <c r="M12" s="100"/>
      <c r="N12" s="98"/>
      <c r="O12" s="100"/>
      <c r="P12" s="98"/>
      <c r="Q12" s="100"/>
      <c r="R12" s="98"/>
      <c r="S12" s="100"/>
    </row>
    <row r="13" spans="1:20">
      <c r="A13" s="342" t="s">
        <v>72</v>
      </c>
      <c r="B13" s="119" t="s">
        <v>69</v>
      </c>
      <c r="C13" s="120">
        <v>69</v>
      </c>
      <c r="D13" s="121">
        <v>38</v>
      </c>
      <c r="E13" s="121">
        <v>50</v>
      </c>
      <c r="F13" s="121">
        <v>9</v>
      </c>
      <c r="G13" s="121">
        <v>50</v>
      </c>
      <c r="H13" s="121">
        <v>41</v>
      </c>
      <c r="I13" s="121">
        <v>132</v>
      </c>
      <c r="J13" s="121">
        <v>99</v>
      </c>
      <c r="K13" s="121">
        <v>488</v>
      </c>
      <c r="L13" s="122" t="s">
        <v>66</v>
      </c>
      <c r="M13" s="123">
        <v>174</v>
      </c>
      <c r="N13" s="122"/>
      <c r="O13" s="123">
        <v>114</v>
      </c>
      <c r="P13" s="122" t="s">
        <v>66</v>
      </c>
      <c r="Q13" s="123">
        <v>186</v>
      </c>
      <c r="R13" s="122" t="s">
        <v>66</v>
      </c>
      <c r="S13" s="123">
        <v>360</v>
      </c>
      <c r="T13" s="124"/>
    </row>
    <row r="14" spans="1:20">
      <c r="A14" s="343"/>
      <c r="B14" s="125" t="s">
        <v>70</v>
      </c>
      <c r="C14" s="126">
        <v>66</v>
      </c>
      <c r="D14" s="127">
        <v>62</v>
      </c>
      <c r="E14" s="127">
        <v>112</v>
      </c>
      <c r="F14" s="127">
        <v>20</v>
      </c>
      <c r="G14" s="127">
        <v>67</v>
      </c>
      <c r="H14" s="127">
        <v>60</v>
      </c>
      <c r="I14" s="127">
        <v>157</v>
      </c>
      <c r="J14" s="127">
        <v>118</v>
      </c>
      <c r="K14" s="127">
        <v>662</v>
      </c>
      <c r="L14" s="128"/>
      <c r="M14" s="129"/>
      <c r="N14" s="127"/>
      <c r="O14" s="129">
        <v>300</v>
      </c>
      <c r="P14" s="127"/>
      <c r="Q14" s="129"/>
      <c r="R14" s="127"/>
      <c r="S14" s="129"/>
      <c r="T14" s="124"/>
    </row>
    <row r="15" spans="1:20" s="101" customFormat="1">
      <c r="A15" s="95"/>
      <c r="B15" s="96"/>
      <c r="C15" s="97">
        <f>C13-C14</f>
        <v>3</v>
      </c>
      <c r="D15" s="97">
        <f t="shared" ref="D15:K15" si="3">D13-D14</f>
        <v>-24</v>
      </c>
      <c r="E15" s="97">
        <f t="shared" si="3"/>
        <v>-62</v>
      </c>
      <c r="F15" s="97">
        <f t="shared" si="3"/>
        <v>-11</v>
      </c>
      <c r="G15" s="97">
        <f t="shared" si="3"/>
        <v>-17</v>
      </c>
      <c r="H15" s="97">
        <f t="shared" si="3"/>
        <v>-19</v>
      </c>
      <c r="I15" s="97">
        <f t="shared" si="3"/>
        <v>-25</v>
      </c>
      <c r="J15" s="97">
        <f t="shared" si="3"/>
        <v>-19</v>
      </c>
      <c r="K15" s="97">
        <f t="shared" si="3"/>
        <v>-174</v>
      </c>
      <c r="L15" s="99"/>
      <c r="M15" s="100"/>
      <c r="N15" s="98"/>
      <c r="O15" s="100"/>
      <c r="P15" s="98"/>
      <c r="Q15" s="100"/>
      <c r="R15" s="98"/>
      <c r="S15" s="100"/>
    </row>
    <row r="16" spans="1:20" s="124" customFormat="1">
      <c r="A16" s="342" t="s">
        <v>116</v>
      </c>
      <c r="B16" s="119" t="s">
        <v>69</v>
      </c>
      <c r="C16" s="120">
        <v>76</v>
      </c>
      <c r="D16" s="121">
        <v>29</v>
      </c>
      <c r="E16" s="121">
        <v>37</v>
      </c>
      <c r="F16" s="121">
        <v>3</v>
      </c>
      <c r="G16" s="121">
        <v>59</v>
      </c>
      <c r="H16" s="121">
        <v>47</v>
      </c>
      <c r="I16" s="121">
        <v>129</v>
      </c>
      <c r="J16" s="121">
        <v>114</v>
      </c>
      <c r="K16" s="121">
        <v>494</v>
      </c>
      <c r="L16" s="122" t="s">
        <v>66</v>
      </c>
      <c r="M16" s="123">
        <v>118</v>
      </c>
      <c r="N16" s="122"/>
      <c r="O16" s="123">
        <v>100</v>
      </c>
      <c r="P16" s="122" t="s">
        <v>66</v>
      </c>
      <c r="Q16" s="123">
        <v>254</v>
      </c>
      <c r="R16" s="122" t="s">
        <v>66</v>
      </c>
      <c r="S16" s="123">
        <v>372</v>
      </c>
    </row>
    <row r="17" spans="1:19" s="124" customFormat="1">
      <c r="A17" s="343"/>
      <c r="B17" s="125" t="s">
        <v>70</v>
      </c>
      <c r="C17" s="126">
        <v>89</v>
      </c>
      <c r="D17" s="127">
        <v>36</v>
      </c>
      <c r="E17" s="127">
        <v>83</v>
      </c>
      <c r="F17" s="127">
        <v>24</v>
      </c>
      <c r="G17" s="127">
        <v>88</v>
      </c>
      <c r="H17" s="127">
        <v>42</v>
      </c>
      <c r="I17" s="127">
        <v>144</v>
      </c>
      <c r="J17" s="127">
        <v>106</v>
      </c>
      <c r="K17" s="127">
        <v>612</v>
      </c>
      <c r="L17" s="128"/>
      <c r="M17" s="129"/>
      <c r="N17" s="127"/>
      <c r="O17" s="129">
        <v>354</v>
      </c>
      <c r="P17" s="127"/>
      <c r="Q17" s="129"/>
      <c r="R17" s="127"/>
      <c r="S17" s="129"/>
    </row>
    <row r="18" spans="1:19" s="101" customFormat="1">
      <c r="A18" s="95"/>
      <c r="B18" s="96"/>
      <c r="C18" s="97">
        <f>C16-C17</f>
        <v>-13</v>
      </c>
      <c r="D18" s="97">
        <f t="shared" ref="D18:K18" si="4">D16-D17</f>
        <v>-7</v>
      </c>
      <c r="E18" s="97">
        <f t="shared" si="4"/>
        <v>-46</v>
      </c>
      <c r="F18" s="97">
        <f t="shared" si="4"/>
        <v>-21</v>
      </c>
      <c r="G18" s="97">
        <f t="shared" si="4"/>
        <v>-29</v>
      </c>
      <c r="H18" s="97">
        <f t="shared" si="4"/>
        <v>5</v>
      </c>
      <c r="I18" s="97">
        <f t="shared" si="4"/>
        <v>-15</v>
      </c>
      <c r="J18" s="97">
        <f t="shared" si="4"/>
        <v>8</v>
      </c>
      <c r="K18" s="97">
        <f t="shared" si="4"/>
        <v>-118</v>
      </c>
      <c r="L18" s="99"/>
      <c r="M18" s="100"/>
      <c r="N18" s="98"/>
      <c r="O18" s="100"/>
      <c r="P18" s="98"/>
      <c r="Q18" s="100"/>
      <c r="R18" s="98"/>
      <c r="S18" s="100"/>
    </row>
    <row r="19" spans="1:19" s="124" customFormat="1">
      <c r="A19" s="342" t="s">
        <v>122</v>
      </c>
      <c r="B19" s="119" t="s">
        <v>69</v>
      </c>
      <c r="C19" s="120">
        <v>69</v>
      </c>
      <c r="D19" s="121">
        <v>31</v>
      </c>
      <c r="E19" s="121">
        <v>31</v>
      </c>
      <c r="F19" s="121">
        <v>9</v>
      </c>
      <c r="G19" s="121">
        <v>45</v>
      </c>
      <c r="H19" s="121">
        <v>37</v>
      </c>
      <c r="I19" s="121">
        <v>142</v>
      </c>
      <c r="J19" s="121">
        <v>72</v>
      </c>
      <c r="K19" s="121">
        <f>SUM(C19:J19)</f>
        <v>436</v>
      </c>
      <c r="L19" s="122"/>
      <c r="M19" s="123"/>
      <c r="N19" s="122"/>
      <c r="O19" s="123"/>
      <c r="P19" s="122"/>
      <c r="Q19" s="123"/>
      <c r="R19" s="122"/>
      <c r="S19" s="123"/>
    </row>
    <row r="20" spans="1:19" s="124" customFormat="1">
      <c r="A20" s="343"/>
      <c r="B20" s="125" t="s">
        <v>70</v>
      </c>
      <c r="C20" s="126">
        <v>70</v>
      </c>
      <c r="D20" s="127">
        <v>43</v>
      </c>
      <c r="E20" s="127">
        <v>73</v>
      </c>
      <c r="F20" s="127">
        <v>22</v>
      </c>
      <c r="G20" s="127">
        <v>59</v>
      </c>
      <c r="H20" s="127">
        <v>54</v>
      </c>
      <c r="I20" s="127">
        <v>145</v>
      </c>
      <c r="J20" s="127">
        <v>82</v>
      </c>
      <c r="K20" s="121">
        <f>SUM(C20:J20)</f>
        <v>548</v>
      </c>
      <c r="L20" s="128"/>
      <c r="M20" s="129"/>
      <c r="N20" s="127"/>
      <c r="O20" s="129"/>
      <c r="P20" s="127"/>
      <c r="Q20" s="129"/>
      <c r="R20" s="127"/>
      <c r="S20" s="129"/>
    </row>
    <row r="21" spans="1:19" s="149" customFormat="1">
      <c r="A21" s="95"/>
      <c r="B21" s="96"/>
      <c r="C21" s="97">
        <f>C19-C20</f>
        <v>-1</v>
      </c>
      <c r="D21" s="97">
        <f t="shared" ref="D21:K21" si="5">D19-D20</f>
        <v>-12</v>
      </c>
      <c r="E21" s="97">
        <f t="shared" si="5"/>
        <v>-42</v>
      </c>
      <c r="F21" s="97">
        <f t="shared" si="5"/>
        <v>-13</v>
      </c>
      <c r="G21" s="97">
        <f t="shared" si="5"/>
        <v>-14</v>
      </c>
      <c r="H21" s="97">
        <f t="shared" si="5"/>
        <v>-17</v>
      </c>
      <c r="I21" s="97">
        <f t="shared" si="5"/>
        <v>-3</v>
      </c>
      <c r="J21" s="97">
        <f t="shared" si="5"/>
        <v>-10</v>
      </c>
      <c r="K21" s="97">
        <f t="shared" si="5"/>
        <v>-112</v>
      </c>
      <c r="L21" s="99"/>
      <c r="M21" s="100"/>
      <c r="N21" s="98"/>
      <c r="O21" s="100"/>
      <c r="P21" s="98"/>
      <c r="Q21" s="100"/>
      <c r="R21" s="98"/>
      <c r="S21" s="100"/>
    </row>
    <row r="22" spans="1:19">
      <c r="A22" s="340" t="s">
        <v>123</v>
      </c>
      <c r="B22" s="85" t="s">
        <v>69</v>
      </c>
      <c r="C22" s="86">
        <v>69</v>
      </c>
      <c r="D22" s="87">
        <v>71</v>
      </c>
      <c r="E22" s="87">
        <v>54</v>
      </c>
      <c r="F22" s="87">
        <v>5</v>
      </c>
      <c r="G22" s="87">
        <v>59</v>
      </c>
      <c r="H22" s="87">
        <v>65</v>
      </c>
      <c r="I22" s="87">
        <v>132</v>
      </c>
      <c r="J22" s="87">
        <v>70</v>
      </c>
      <c r="K22" s="87">
        <f>SUM(C22:J22)</f>
        <v>525</v>
      </c>
      <c r="L22" s="88"/>
      <c r="M22" s="89"/>
      <c r="N22" s="88"/>
      <c r="O22" s="89"/>
      <c r="P22" s="88"/>
      <c r="Q22" s="89"/>
      <c r="R22" s="88"/>
      <c r="S22" s="89"/>
    </row>
    <row r="23" spans="1:19">
      <c r="A23" s="341"/>
      <c r="B23" s="90" t="s">
        <v>70</v>
      </c>
      <c r="C23" s="91">
        <v>116</v>
      </c>
      <c r="D23" s="92">
        <v>58</v>
      </c>
      <c r="E23" s="92">
        <v>67</v>
      </c>
      <c r="F23" s="92">
        <v>24</v>
      </c>
      <c r="G23" s="92">
        <v>59</v>
      </c>
      <c r="H23" s="92">
        <v>61</v>
      </c>
      <c r="I23" s="92">
        <v>185</v>
      </c>
      <c r="J23" s="92">
        <v>50</v>
      </c>
      <c r="K23" s="87">
        <f>SUM(C23:J23)</f>
        <v>620</v>
      </c>
      <c r="L23" s="93"/>
      <c r="M23" s="94"/>
      <c r="N23" s="92"/>
      <c r="O23" s="94"/>
      <c r="P23" s="92"/>
      <c r="Q23" s="94"/>
      <c r="R23" s="92"/>
      <c r="S23" s="94"/>
    </row>
    <row r="24" spans="1:19" s="101" customFormat="1">
      <c r="A24" s="95"/>
      <c r="B24" s="96"/>
      <c r="C24" s="97">
        <f>C22-C23</f>
        <v>-47</v>
      </c>
      <c r="D24" s="97">
        <f t="shared" ref="D24:K24" si="6">D22-D23</f>
        <v>13</v>
      </c>
      <c r="E24" s="97">
        <f t="shared" si="6"/>
        <v>-13</v>
      </c>
      <c r="F24" s="97">
        <f t="shared" si="6"/>
        <v>-19</v>
      </c>
      <c r="G24" s="97">
        <f t="shared" si="6"/>
        <v>0</v>
      </c>
      <c r="H24" s="97">
        <f t="shared" si="6"/>
        <v>4</v>
      </c>
      <c r="I24" s="97">
        <f t="shared" si="6"/>
        <v>-53</v>
      </c>
      <c r="J24" s="97">
        <f t="shared" si="6"/>
        <v>20</v>
      </c>
      <c r="K24" s="97">
        <f t="shared" si="6"/>
        <v>-95</v>
      </c>
      <c r="L24" s="99"/>
      <c r="M24" s="100"/>
      <c r="N24" s="98"/>
      <c r="O24" s="100"/>
      <c r="P24" s="98"/>
      <c r="Q24" s="100"/>
      <c r="R24" s="98"/>
      <c r="S24" s="100"/>
    </row>
    <row r="28" spans="1:19">
      <c r="A28" t="s">
        <v>124</v>
      </c>
      <c r="B28" s="102" t="s">
        <v>91</v>
      </c>
      <c r="C28" s="103">
        <f>(C21+C9+C12+C15+C18)/5</f>
        <v>-1.8</v>
      </c>
      <c r="D28" s="103">
        <f t="shared" ref="D28:K28" si="7">(D21+D9+D12+D15+D18)/5</f>
        <v>-6</v>
      </c>
      <c r="E28" s="103">
        <f t="shared" si="7"/>
        <v>-46.8</v>
      </c>
      <c r="F28" s="103">
        <f t="shared" si="7"/>
        <v>-14</v>
      </c>
      <c r="G28" s="103">
        <f t="shared" si="7"/>
        <v>-22</v>
      </c>
      <c r="H28" s="103">
        <f t="shared" si="7"/>
        <v>-3.4</v>
      </c>
      <c r="I28" s="103">
        <f t="shared" si="7"/>
        <v>-27.4</v>
      </c>
      <c r="J28" s="103">
        <f t="shared" si="7"/>
        <v>-5.6</v>
      </c>
      <c r="K28" s="103">
        <f t="shared" si="7"/>
        <v>-127</v>
      </c>
    </row>
    <row r="30" spans="1:19">
      <c r="A30" t="s">
        <v>136</v>
      </c>
      <c r="B30" t="s">
        <v>137</v>
      </c>
      <c r="C30" s="103">
        <f>(C9+C12+C15)/3</f>
        <v>1.6666666666666667</v>
      </c>
      <c r="D30" s="103">
        <f>(D9+D12+D15)/3</f>
        <v>-3.6666666666666665</v>
      </c>
      <c r="E30" s="103">
        <f>(E9+E12+E15)/3</f>
        <v>-48.666666666666664</v>
      </c>
      <c r="F30" s="103">
        <f t="shared" ref="F30:K30" si="8">(F9+F12+F15)/3</f>
        <v>-12</v>
      </c>
      <c r="G30" s="103">
        <f t="shared" si="8"/>
        <v>-22.333333333333332</v>
      </c>
      <c r="H30" s="103">
        <f t="shared" si="8"/>
        <v>-1.6666666666666667</v>
      </c>
      <c r="I30" s="103">
        <f t="shared" si="8"/>
        <v>-39.666666666666664</v>
      </c>
      <c r="J30" s="103">
        <f t="shared" si="8"/>
        <v>-8.6666666666666661</v>
      </c>
      <c r="K30" s="103">
        <f t="shared" si="8"/>
        <v>-135</v>
      </c>
    </row>
    <row r="33" spans="1:15">
      <c r="A33" s="150"/>
      <c r="B33" s="151"/>
      <c r="C33" s="152" t="s">
        <v>105</v>
      </c>
      <c r="D33" s="153"/>
      <c r="E33" s="150"/>
      <c r="F33" s="150"/>
      <c r="G33" s="178">
        <v>1.6666666666666667</v>
      </c>
      <c r="H33" s="178">
        <v>-3.6666666666666665</v>
      </c>
      <c r="I33" s="178">
        <v>-48.666666666666664</v>
      </c>
      <c r="J33" s="178">
        <v>-12</v>
      </c>
      <c r="K33" s="179">
        <v>-22.333333333333332</v>
      </c>
      <c r="L33" s="179">
        <v>-1.6666666666666667</v>
      </c>
      <c r="M33" s="179">
        <v>-39.666666666666664</v>
      </c>
      <c r="N33" s="179">
        <v>-8.6666666666666661</v>
      </c>
      <c r="O33" s="179">
        <v>-135</v>
      </c>
    </row>
    <row r="34" spans="1:15">
      <c r="A34" s="150"/>
      <c r="B34" s="151"/>
      <c r="C34" s="154"/>
      <c r="D34" s="155"/>
      <c r="E34" s="150"/>
      <c r="F34" s="150"/>
      <c r="G34" s="150"/>
      <c r="H34" s="150"/>
      <c r="I34" s="150"/>
      <c r="J34" s="150"/>
    </row>
    <row r="35" spans="1:15">
      <c r="A35" s="150"/>
      <c r="B35" s="156" t="s">
        <v>26</v>
      </c>
      <c r="C35" s="157" t="s">
        <v>125</v>
      </c>
      <c r="D35" s="157" t="s">
        <v>126</v>
      </c>
      <c r="E35" s="150" t="s">
        <v>127</v>
      </c>
      <c r="F35" s="150" t="s">
        <v>139</v>
      </c>
      <c r="G35" s="150"/>
      <c r="H35" s="150"/>
      <c r="I35" s="150"/>
      <c r="J35" s="150"/>
    </row>
    <row r="36" spans="1:15">
      <c r="A36" s="150"/>
      <c r="B36" s="158" t="s">
        <v>28</v>
      </c>
      <c r="C36" s="159">
        <v>-2</v>
      </c>
      <c r="D36" s="160">
        <v>-47</v>
      </c>
      <c r="E36" s="150">
        <v>3</v>
      </c>
      <c r="F36" s="178">
        <v>1.6666666666666667</v>
      </c>
      <c r="G36" s="150"/>
      <c r="H36" s="150"/>
      <c r="I36" s="150"/>
      <c r="J36" s="150"/>
    </row>
    <row r="37" spans="1:15">
      <c r="A37" s="150"/>
      <c r="B37" s="161" t="s">
        <v>30</v>
      </c>
      <c r="C37" s="162">
        <v>-6</v>
      </c>
      <c r="D37" s="162">
        <v>13</v>
      </c>
      <c r="E37" s="150">
        <v>-24</v>
      </c>
      <c r="F37" s="178">
        <v>-3.6666666666666665</v>
      </c>
      <c r="G37" s="150"/>
      <c r="H37" s="150"/>
      <c r="I37" s="150"/>
      <c r="J37" s="150"/>
    </row>
    <row r="38" spans="1:15">
      <c r="A38" s="150"/>
      <c r="B38" s="163" t="s">
        <v>31</v>
      </c>
      <c r="C38" s="164">
        <v>-47</v>
      </c>
      <c r="D38" s="164">
        <v>-13</v>
      </c>
      <c r="E38" s="150">
        <v>-62</v>
      </c>
      <c r="F38" s="178">
        <v>-48.666666666666664</v>
      </c>
      <c r="G38" s="150"/>
      <c r="H38" s="150"/>
      <c r="I38" s="150"/>
      <c r="J38" s="150"/>
    </row>
    <row r="39" spans="1:15">
      <c r="A39" s="150"/>
      <c r="B39" s="165" t="s">
        <v>32</v>
      </c>
      <c r="C39" s="166">
        <v>-14</v>
      </c>
      <c r="D39" s="166">
        <v>-19</v>
      </c>
      <c r="E39" s="150">
        <v>-11</v>
      </c>
      <c r="F39" s="178">
        <v>-12</v>
      </c>
      <c r="G39" s="150"/>
      <c r="H39" s="150"/>
      <c r="I39" s="150"/>
      <c r="J39" s="150"/>
    </row>
    <row r="40" spans="1:15">
      <c r="A40" s="150"/>
      <c r="B40" s="167" t="s">
        <v>33</v>
      </c>
      <c r="C40" s="168">
        <v>-22</v>
      </c>
      <c r="D40" s="168">
        <v>0</v>
      </c>
      <c r="E40" s="150">
        <v>-17</v>
      </c>
      <c r="F40" s="179">
        <v>-22.333333333333332</v>
      </c>
      <c r="G40" s="150"/>
      <c r="H40" s="150"/>
      <c r="I40" s="150"/>
      <c r="J40" s="150"/>
    </row>
    <row r="41" spans="1:15">
      <c r="A41" s="150"/>
      <c r="B41" s="169" t="s">
        <v>35</v>
      </c>
      <c r="C41" s="170">
        <v>-3</v>
      </c>
      <c r="D41" s="171">
        <v>4</v>
      </c>
      <c r="E41" s="150">
        <v>-19</v>
      </c>
      <c r="F41" s="179">
        <v>-1.6666666666666667</v>
      </c>
      <c r="G41" s="150"/>
      <c r="H41" s="150"/>
      <c r="I41" s="150"/>
      <c r="J41" s="150"/>
    </row>
    <row r="42" spans="1:15">
      <c r="A42" s="150"/>
      <c r="B42" s="156" t="s">
        <v>37</v>
      </c>
      <c r="C42" s="172">
        <v>-27</v>
      </c>
      <c r="D42" s="172">
        <v>-53</v>
      </c>
      <c r="E42" s="150">
        <v>-25</v>
      </c>
      <c r="F42" s="179">
        <v>-39.666666666666664</v>
      </c>
      <c r="G42" s="150"/>
      <c r="H42" s="150"/>
      <c r="I42" s="150"/>
      <c r="J42" s="150"/>
    </row>
    <row r="43" spans="1:15">
      <c r="A43" s="150"/>
      <c r="B43" s="157" t="s">
        <v>39</v>
      </c>
      <c r="C43" s="172">
        <v>-6</v>
      </c>
      <c r="D43" s="172">
        <v>20</v>
      </c>
      <c r="E43" s="150">
        <v>-19</v>
      </c>
      <c r="F43" s="179">
        <v>-8.6666666666666661</v>
      </c>
      <c r="G43" s="150"/>
      <c r="H43" s="150"/>
      <c r="I43" s="150"/>
      <c r="J43" s="150"/>
    </row>
    <row r="44" spans="1:15">
      <c r="A44" s="150"/>
      <c r="B44" s="344" t="s">
        <v>41</v>
      </c>
      <c r="C44" s="345">
        <f>SUM(C36:C43)</f>
        <v>-127</v>
      </c>
      <c r="D44" s="345">
        <f>SUM(D36:D43)</f>
        <v>-95</v>
      </c>
      <c r="E44" s="150"/>
      <c r="F44" s="179">
        <v>-135</v>
      </c>
      <c r="G44" s="150"/>
      <c r="H44" s="150"/>
      <c r="I44" s="150"/>
      <c r="J44" s="150"/>
    </row>
    <row r="45" spans="1:15">
      <c r="A45" s="150"/>
      <c r="B45" s="344"/>
      <c r="C45" s="345"/>
      <c r="D45" s="345"/>
      <c r="E45" s="150"/>
      <c r="F45" s="150"/>
      <c r="G45" s="150"/>
      <c r="H45" s="150"/>
      <c r="I45" s="150"/>
      <c r="J45" s="150"/>
    </row>
    <row r="46" spans="1:15">
      <c r="A46" s="150"/>
      <c r="B46" s="150"/>
      <c r="C46" s="150"/>
      <c r="D46" s="150"/>
      <c r="E46" s="150"/>
      <c r="F46" s="150"/>
      <c r="G46" s="150"/>
      <c r="H46" s="150"/>
      <c r="I46" s="150"/>
      <c r="J46" s="150"/>
    </row>
    <row r="47" spans="1:15">
      <c r="A47" s="150"/>
      <c r="B47" s="150"/>
      <c r="C47" s="150"/>
      <c r="D47" s="150"/>
      <c r="E47" s="150"/>
      <c r="F47" s="150"/>
      <c r="G47" s="150"/>
      <c r="H47" s="150"/>
      <c r="I47" s="150"/>
      <c r="J47" s="150"/>
    </row>
  </sheetData>
  <mergeCells count="19">
    <mergeCell ref="A13:A14"/>
    <mergeCell ref="A16:A17"/>
    <mergeCell ref="N1:O3"/>
    <mergeCell ref="P1:Q3"/>
    <mergeCell ref="R1:S3"/>
    <mergeCell ref="A4:A5"/>
    <mergeCell ref="A7:A8"/>
    <mergeCell ref="A10:A11"/>
    <mergeCell ref="A1:A3"/>
    <mergeCell ref="D1:D3"/>
    <mergeCell ref="F1:F3"/>
    <mergeCell ref="H1:H3"/>
    <mergeCell ref="J1:J3"/>
    <mergeCell ref="L1:M3"/>
    <mergeCell ref="A22:A23"/>
    <mergeCell ref="A19:A20"/>
    <mergeCell ref="B44:B45"/>
    <mergeCell ref="C44:C45"/>
    <mergeCell ref="D44:D45"/>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1"/>
  <sheetViews>
    <sheetView workbookViewId="0">
      <selection activeCell="S16" sqref="S16"/>
    </sheetView>
  </sheetViews>
  <sheetFormatPr defaultRowHeight="13.5"/>
  <sheetData>
    <row r="1" spans="1:19">
      <c r="A1" s="359" t="s">
        <v>74</v>
      </c>
      <c r="B1" s="66"/>
      <c r="C1" s="67"/>
      <c r="D1" s="362" t="s">
        <v>61</v>
      </c>
      <c r="E1" s="67"/>
      <c r="F1" s="362" t="s">
        <v>75</v>
      </c>
      <c r="G1" s="67"/>
      <c r="H1" s="367" t="s">
        <v>76</v>
      </c>
      <c r="I1" s="67"/>
      <c r="J1" s="362" t="s">
        <v>77</v>
      </c>
      <c r="K1" s="67"/>
      <c r="L1" s="346" t="s">
        <v>78</v>
      </c>
      <c r="M1" s="347"/>
      <c r="N1" s="346" t="s">
        <v>62</v>
      </c>
      <c r="O1" s="347"/>
      <c r="P1" s="346" t="s">
        <v>63</v>
      </c>
      <c r="Q1" s="347"/>
      <c r="R1" s="346" t="s">
        <v>64</v>
      </c>
      <c r="S1" s="352"/>
    </row>
    <row r="2" spans="1:19">
      <c r="A2" s="360"/>
      <c r="B2" s="68" t="s">
        <v>79</v>
      </c>
      <c r="C2" s="69" t="s">
        <v>80</v>
      </c>
      <c r="D2" s="363"/>
      <c r="E2" s="69" t="s">
        <v>81</v>
      </c>
      <c r="F2" s="365"/>
      <c r="G2" s="69" t="s">
        <v>82</v>
      </c>
      <c r="H2" s="368"/>
      <c r="I2" s="69" t="s">
        <v>83</v>
      </c>
      <c r="J2" s="365"/>
      <c r="K2" s="69" t="s">
        <v>84</v>
      </c>
      <c r="L2" s="348"/>
      <c r="M2" s="349"/>
      <c r="N2" s="348"/>
      <c r="O2" s="349"/>
      <c r="P2" s="348"/>
      <c r="Q2" s="349"/>
      <c r="R2" s="348"/>
      <c r="S2" s="353"/>
    </row>
    <row r="3" spans="1:19">
      <c r="A3" s="361"/>
      <c r="B3" s="70"/>
      <c r="C3" s="71"/>
      <c r="D3" s="364"/>
      <c r="E3" s="71"/>
      <c r="F3" s="366"/>
      <c r="G3" s="71"/>
      <c r="H3" s="369"/>
      <c r="I3" s="71"/>
      <c r="J3" s="366"/>
      <c r="K3" s="71"/>
      <c r="L3" s="350"/>
      <c r="M3" s="351"/>
      <c r="N3" s="350"/>
      <c r="O3" s="351"/>
      <c r="P3" s="350"/>
      <c r="Q3" s="351"/>
      <c r="R3" s="350"/>
      <c r="S3" s="354"/>
    </row>
    <row r="4" spans="1:19">
      <c r="A4" s="357" t="s">
        <v>73</v>
      </c>
      <c r="B4" s="72" t="s">
        <v>85</v>
      </c>
      <c r="C4" s="73">
        <v>89</v>
      </c>
      <c r="D4" s="74">
        <v>45</v>
      </c>
      <c r="E4" s="74">
        <v>32</v>
      </c>
      <c r="F4" s="74">
        <v>8</v>
      </c>
      <c r="G4" s="74">
        <v>68</v>
      </c>
      <c r="H4" s="74">
        <v>49</v>
      </c>
      <c r="I4" s="74">
        <v>148</v>
      </c>
      <c r="J4" s="74">
        <v>123</v>
      </c>
      <c r="K4" s="74">
        <v>562</v>
      </c>
      <c r="L4" s="75" t="s">
        <v>86</v>
      </c>
      <c r="M4" s="76">
        <v>45</v>
      </c>
      <c r="N4" s="75"/>
      <c r="O4" s="76">
        <v>115</v>
      </c>
      <c r="P4" s="75" t="s">
        <v>87</v>
      </c>
      <c r="Q4" s="76">
        <v>197</v>
      </c>
      <c r="R4" s="75" t="s">
        <v>86</v>
      </c>
      <c r="S4" s="76">
        <v>242</v>
      </c>
    </row>
    <row r="5" spans="1:19">
      <c r="A5" s="358"/>
      <c r="B5" s="77" t="s">
        <v>88</v>
      </c>
      <c r="C5" s="73">
        <v>72</v>
      </c>
      <c r="D5" s="74">
        <v>39</v>
      </c>
      <c r="E5" s="74">
        <v>81</v>
      </c>
      <c r="F5" s="74">
        <v>30</v>
      </c>
      <c r="G5" s="74">
        <v>101</v>
      </c>
      <c r="H5" s="74">
        <v>45</v>
      </c>
      <c r="I5" s="74">
        <v>112</v>
      </c>
      <c r="J5" s="74">
        <v>127</v>
      </c>
      <c r="K5" s="74">
        <v>607</v>
      </c>
      <c r="L5" s="75"/>
      <c r="M5" s="76"/>
      <c r="N5" s="74"/>
      <c r="O5" s="76">
        <v>312</v>
      </c>
      <c r="P5" s="74"/>
      <c r="Q5" s="76"/>
      <c r="R5" s="74"/>
      <c r="S5" s="76"/>
    </row>
    <row r="6" spans="1:19" s="101" customFormat="1">
      <c r="A6" s="95"/>
      <c r="B6" s="96"/>
      <c r="C6" s="97">
        <f>C4-C5</f>
        <v>17</v>
      </c>
      <c r="D6" s="97">
        <f t="shared" ref="D6:K6" si="0">D4-D5</f>
        <v>6</v>
      </c>
      <c r="E6" s="97">
        <f t="shared" si="0"/>
        <v>-49</v>
      </c>
      <c r="F6" s="97">
        <f t="shared" si="0"/>
        <v>-22</v>
      </c>
      <c r="G6" s="97">
        <f t="shared" si="0"/>
        <v>-33</v>
      </c>
      <c r="H6" s="97">
        <f t="shared" si="0"/>
        <v>4</v>
      </c>
      <c r="I6" s="97">
        <f t="shared" si="0"/>
        <v>36</v>
      </c>
      <c r="J6" s="97">
        <f t="shared" si="0"/>
        <v>-4</v>
      </c>
      <c r="K6" s="97">
        <f t="shared" si="0"/>
        <v>-45</v>
      </c>
      <c r="L6" s="99"/>
      <c r="M6" s="100"/>
      <c r="N6" s="98"/>
      <c r="O6" s="100"/>
      <c r="P6" s="98"/>
      <c r="Q6" s="100"/>
      <c r="R6" s="98"/>
      <c r="S6" s="100"/>
    </row>
    <row r="7" spans="1:19">
      <c r="A7" s="355" t="s">
        <v>89</v>
      </c>
      <c r="B7" s="78" t="s">
        <v>65</v>
      </c>
      <c r="C7" s="73">
        <v>92</v>
      </c>
      <c r="D7" s="74">
        <v>50</v>
      </c>
      <c r="E7" s="74">
        <v>47</v>
      </c>
      <c r="F7" s="74">
        <v>5</v>
      </c>
      <c r="G7" s="74">
        <v>70</v>
      </c>
      <c r="H7" s="74">
        <v>33</v>
      </c>
      <c r="I7" s="74">
        <v>153</v>
      </c>
      <c r="J7" s="74">
        <v>106</v>
      </c>
      <c r="K7" s="74">
        <v>556</v>
      </c>
      <c r="L7" s="75" t="s">
        <v>87</v>
      </c>
      <c r="M7" s="76">
        <v>4</v>
      </c>
      <c r="N7" s="75"/>
      <c r="O7" s="76">
        <v>114</v>
      </c>
      <c r="P7" s="75" t="s">
        <v>66</v>
      </c>
      <c r="Q7" s="76">
        <v>162</v>
      </c>
      <c r="R7" s="75" t="s">
        <v>66</v>
      </c>
      <c r="S7" s="76">
        <v>166</v>
      </c>
    </row>
    <row r="8" spans="1:19">
      <c r="A8" s="356"/>
      <c r="B8" s="78" t="s">
        <v>67</v>
      </c>
      <c r="C8" s="73">
        <v>68</v>
      </c>
      <c r="D8" s="74">
        <v>39</v>
      </c>
      <c r="E8" s="74">
        <v>62</v>
      </c>
      <c r="F8" s="74">
        <v>31</v>
      </c>
      <c r="G8" s="74">
        <v>77</v>
      </c>
      <c r="H8" s="74">
        <v>36</v>
      </c>
      <c r="I8" s="74">
        <v>144</v>
      </c>
      <c r="J8" s="74">
        <v>103</v>
      </c>
      <c r="K8" s="74">
        <v>560</v>
      </c>
      <c r="L8" s="75"/>
      <c r="M8" s="76"/>
      <c r="N8" s="74"/>
      <c r="O8" s="76">
        <v>276</v>
      </c>
      <c r="P8" s="74"/>
      <c r="Q8" s="76"/>
      <c r="R8" s="74"/>
      <c r="S8" s="76"/>
    </row>
    <row r="9" spans="1:19" s="101" customFormat="1">
      <c r="A9" s="95"/>
      <c r="B9" s="96"/>
      <c r="C9" s="97">
        <f>C7-C8</f>
        <v>24</v>
      </c>
      <c r="D9" s="97">
        <f t="shared" ref="D9:K9" si="1">D7-D8</f>
        <v>11</v>
      </c>
      <c r="E9" s="97">
        <f t="shared" si="1"/>
        <v>-15</v>
      </c>
      <c r="F9" s="97">
        <f t="shared" si="1"/>
        <v>-26</v>
      </c>
      <c r="G9" s="97">
        <f t="shared" si="1"/>
        <v>-7</v>
      </c>
      <c r="H9" s="97">
        <f t="shared" si="1"/>
        <v>-3</v>
      </c>
      <c r="I9" s="97">
        <f t="shared" si="1"/>
        <v>9</v>
      </c>
      <c r="J9" s="97">
        <f t="shared" si="1"/>
        <v>3</v>
      </c>
      <c r="K9" s="97">
        <f t="shared" si="1"/>
        <v>-4</v>
      </c>
      <c r="L9" s="99"/>
      <c r="M9" s="100"/>
      <c r="N9" s="98"/>
      <c r="O9" s="100"/>
      <c r="P9" s="98"/>
      <c r="Q9" s="100"/>
      <c r="R9" s="98"/>
      <c r="S9" s="100"/>
    </row>
    <row r="10" spans="1:19">
      <c r="A10" s="357" t="s">
        <v>68</v>
      </c>
      <c r="B10" s="79" t="s">
        <v>90</v>
      </c>
      <c r="C10" s="80">
        <v>84</v>
      </c>
      <c r="D10" s="81">
        <v>51</v>
      </c>
      <c r="E10" s="81">
        <v>54</v>
      </c>
      <c r="F10" s="81">
        <v>8</v>
      </c>
      <c r="G10" s="81">
        <v>54</v>
      </c>
      <c r="H10" s="81">
        <v>39</v>
      </c>
      <c r="I10" s="81">
        <v>126</v>
      </c>
      <c r="J10" s="81">
        <v>87</v>
      </c>
      <c r="K10" s="81">
        <v>503</v>
      </c>
      <c r="L10" s="75" t="s">
        <v>87</v>
      </c>
      <c r="M10" s="82">
        <v>91</v>
      </c>
      <c r="N10" s="75"/>
      <c r="O10" s="82">
        <v>112</v>
      </c>
      <c r="P10" s="75" t="s">
        <v>87</v>
      </c>
      <c r="Q10" s="82">
        <v>209</v>
      </c>
      <c r="R10" s="75" t="s">
        <v>87</v>
      </c>
      <c r="S10" s="82">
        <v>300</v>
      </c>
    </row>
    <row r="11" spans="1:19">
      <c r="A11" s="358"/>
      <c r="B11" s="83" t="s">
        <v>70</v>
      </c>
      <c r="C11" s="80">
        <v>86</v>
      </c>
      <c r="D11" s="81">
        <v>36</v>
      </c>
      <c r="E11" s="81">
        <v>79</v>
      </c>
      <c r="F11" s="81">
        <v>22</v>
      </c>
      <c r="G11" s="81">
        <v>71</v>
      </c>
      <c r="H11" s="81">
        <v>37</v>
      </c>
      <c r="I11" s="81">
        <v>165</v>
      </c>
      <c r="J11" s="81">
        <v>98</v>
      </c>
      <c r="K11" s="81">
        <v>594</v>
      </c>
      <c r="L11" s="84"/>
      <c r="M11" s="82"/>
      <c r="N11" s="81"/>
      <c r="O11" s="82">
        <v>321</v>
      </c>
      <c r="P11" s="81"/>
      <c r="Q11" s="82"/>
      <c r="R11" s="81"/>
      <c r="S11" s="82"/>
    </row>
    <row r="12" spans="1:19" s="101" customFormat="1">
      <c r="A12" s="95"/>
      <c r="B12" s="96"/>
      <c r="C12" s="97">
        <f>C10-C11</f>
        <v>-2</v>
      </c>
      <c r="D12" s="97">
        <f t="shared" ref="D12:K12" si="2">D10-D11</f>
        <v>15</v>
      </c>
      <c r="E12" s="97">
        <f t="shared" si="2"/>
        <v>-25</v>
      </c>
      <c r="F12" s="97">
        <f t="shared" si="2"/>
        <v>-14</v>
      </c>
      <c r="G12" s="97">
        <f t="shared" si="2"/>
        <v>-17</v>
      </c>
      <c r="H12" s="97">
        <f t="shared" si="2"/>
        <v>2</v>
      </c>
      <c r="I12" s="97">
        <f t="shared" si="2"/>
        <v>-39</v>
      </c>
      <c r="J12" s="97">
        <f t="shared" si="2"/>
        <v>-11</v>
      </c>
      <c r="K12" s="97">
        <f t="shared" si="2"/>
        <v>-91</v>
      </c>
      <c r="L12" s="99"/>
      <c r="M12" s="100"/>
      <c r="N12" s="98"/>
      <c r="O12" s="100"/>
      <c r="P12" s="98"/>
      <c r="Q12" s="100"/>
      <c r="R12" s="98"/>
      <c r="S12" s="100"/>
    </row>
    <row r="13" spans="1:19">
      <c r="A13" s="355" t="s">
        <v>71</v>
      </c>
      <c r="B13" s="78" t="s">
        <v>69</v>
      </c>
      <c r="C13" s="80">
        <v>95</v>
      </c>
      <c r="D13" s="81">
        <v>42</v>
      </c>
      <c r="E13" s="81">
        <v>46</v>
      </c>
      <c r="F13" s="81">
        <v>9</v>
      </c>
      <c r="G13" s="81">
        <v>55</v>
      </c>
      <c r="H13" s="81">
        <v>49</v>
      </c>
      <c r="I13" s="81">
        <v>121</v>
      </c>
      <c r="J13" s="81">
        <v>89</v>
      </c>
      <c r="K13" s="81">
        <v>506</v>
      </c>
      <c r="L13" s="75" t="s">
        <v>66</v>
      </c>
      <c r="M13" s="82">
        <v>140</v>
      </c>
      <c r="N13" s="75"/>
      <c r="O13" s="82">
        <v>92</v>
      </c>
      <c r="P13" s="75" t="s">
        <v>66</v>
      </c>
      <c r="Q13" s="82">
        <v>235</v>
      </c>
      <c r="R13" s="75" t="s">
        <v>66</v>
      </c>
      <c r="S13" s="82">
        <v>375</v>
      </c>
    </row>
    <row r="14" spans="1:19">
      <c r="A14" s="356"/>
      <c r="B14" s="77" t="s">
        <v>70</v>
      </c>
      <c r="C14" s="80">
        <v>91</v>
      </c>
      <c r="D14" s="81">
        <v>44</v>
      </c>
      <c r="E14" s="81">
        <v>105</v>
      </c>
      <c r="F14" s="81">
        <v>20</v>
      </c>
      <c r="G14" s="81">
        <v>88</v>
      </c>
      <c r="H14" s="81">
        <v>37</v>
      </c>
      <c r="I14" s="81">
        <v>176</v>
      </c>
      <c r="J14" s="81">
        <v>85</v>
      </c>
      <c r="K14" s="81">
        <v>646</v>
      </c>
      <c r="L14" s="84"/>
      <c r="M14" s="82"/>
      <c r="N14" s="81"/>
      <c r="O14" s="82">
        <v>327</v>
      </c>
      <c r="P14" s="81"/>
      <c r="Q14" s="82"/>
      <c r="R14" s="81"/>
      <c r="S14" s="82"/>
    </row>
    <row r="15" spans="1:19" s="101" customFormat="1">
      <c r="A15" s="95"/>
      <c r="B15" s="96"/>
      <c r="C15" s="97">
        <f>C13-C14</f>
        <v>4</v>
      </c>
      <c r="D15" s="97">
        <f t="shared" ref="D15:K15" si="3">D13-D14</f>
        <v>-2</v>
      </c>
      <c r="E15" s="97">
        <f t="shared" si="3"/>
        <v>-59</v>
      </c>
      <c r="F15" s="97">
        <f t="shared" si="3"/>
        <v>-11</v>
      </c>
      <c r="G15" s="97">
        <f t="shared" si="3"/>
        <v>-33</v>
      </c>
      <c r="H15" s="97">
        <f t="shared" si="3"/>
        <v>12</v>
      </c>
      <c r="I15" s="97">
        <f t="shared" si="3"/>
        <v>-55</v>
      </c>
      <c r="J15" s="97">
        <f t="shared" si="3"/>
        <v>4</v>
      </c>
      <c r="K15" s="97">
        <f t="shared" si="3"/>
        <v>-140</v>
      </c>
      <c r="L15" s="99"/>
      <c r="M15" s="100"/>
      <c r="N15" s="98"/>
      <c r="O15" s="100"/>
      <c r="P15" s="98"/>
      <c r="Q15" s="100"/>
      <c r="R15" s="98"/>
      <c r="S15" s="100"/>
    </row>
    <row r="16" spans="1:19">
      <c r="A16" s="340" t="s">
        <v>72</v>
      </c>
      <c r="B16" s="85" t="s">
        <v>69</v>
      </c>
      <c r="C16" s="86">
        <v>69</v>
      </c>
      <c r="D16" s="87">
        <v>38</v>
      </c>
      <c r="E16" s="87">
        <v>50</v>
      </c>
      <c r="F16" s="87">
        <v>9</v>
      </c>
      <c r="G16" s="87">
        <v>50</v>
      </c>
      <c r="H16" s="87">
        <v>41</v>
      </c>
      <c r="I16" s="87">
        <v>132</v>
      </c>
      <c r="J16" s="87">
        <v>99</v>
      </c>
      <c r="K16" s="87">
        <v>488</v>
      </c>
      <c r="L16" s="88" t="s">
        <v>66</v>
      </c>
      <c r="M16" s="89">
        <v>174</v>
      </c>
      <c r="N16" s="88"/>
      <c r="O16" s="89">
        <v>114</v>
      </c>
      <c r="P16" s="88" t="s">
        <v>66</v>
      </c>
      <c r="Q16" s="89">
        <v>186</v>
      </c>
      <c r="R16" s="88" t="s">
        <v>66</v>
      </c>
      <c r="S16" s="89">
        <v>360</v>
      </c>
    </row>
    <row r="17" spans="1:19">
      <c r="A17" s="341"/>
      <c r="B17" s="90" t="s">
        <v>70</v>
      </c>
      <c r="C17" s="91">
        <v>66</v>
      </c>
      <c r="D17" s="92">
        <v>62</v>
      </c>
      <c r="E17" s="92">
        <v>112</v>
      </c>
      <c r="F17" s="92">
        <v>20</v>
      </c>
      <c r="G17" s="92">
        <v>67</v>
      </c>
      <c r="H17" s="92">
        <v>60</v>
      </c>
      <c r="I17" s="92">
        <v>157</v>
      </c>
      <c r="J17" s="92">
        <v>118</v>
      </c>
      <c r="K17" s="92">
        <v>662</v>
      </c>
      <c r="L17" s="93"/>
      <c r="M17" s="94"/>
      <c r="N17" s="92"/>
      <c r="O17" s="94">
        <v>300</v>
      </c>
      <c r="P17" s="92"/>
      <c r="Q17" s="94"/>
      <c r="R17" s="92"/>
      <c r="S17" s="94"/>
    </row>
    <row r="18" spans="1:19" s="101" customFormat="1">
      <c r="A18" s="95"/>
      <c r="B18" s="96"/>
      <c r="C18" s="97">
        <f>C16-C17</f>
        <v>3</v>
      </c>
      <c r="D18" s="97">
        <f t="shared" ref="D18:K18" si="4">D16-D17</f>
        <v>-24</v>
      </c>
      <c r="E18" s="97">
        <f t="shared" si="4"/>
        <v>-62</v>
      </c>
      <c r="F18" s="97">
        <f t="shared" si="4"/>
        <v>-11</v>
      </c>
      <c r="G18" s="97">
        <f t="shared" si="4"/>
        <v>-17</v>
      </c>
      <c r="H18" s="97">
        <f t="shared" si="4"/>
        <v>-19</v>
      </c>
      <c r="I18" s="97">
        <f t="shared" si="4"/>
        <v>-25</v>
      </c>
      <c r="J18" s="97">
        <f t="shared" si="4"/>
        <v>-19</v>
      </c>
      <c r="K18" s="97">
        <f t="shared" si="4"/>
        <v>-174</v>
      </c>
      <c r="L18" s="99"/>
      <c r="M18" s="100"/>
      <c r="N18" s="98"/>
      <c r="O18" s="100"/>
      <c r="P18" s="98"/>
      <c r="Q18" s="100"/>
      <c r="R18" s="98"/>
      <c r="S18" s="100"/>
    </row>
    <row r="21" spans="1:19">
      <c r="B21" s="102" t="s">
        <v>91</v>
      </c>
      <c r="C21" s="103">
        <f>(C6+C9+C12+C15+C18)/5</f>
        <v>9.1999999999999993</v>
      </c>
      <c r="D21" s="103">
        <f t="shared" ref="D21:K21" si="5">(D6+D9+D12+D15+D18)/5</f>
        <v>1.2</v>
      </c>
      <c r="E21" s="103">
        <f t="shared" si="5"/>
        <v>-42</v>
      </c>
      <c r="F21" s="103">
        <f t="shared" si="5"/>
        <v>-16.8</v>
      </c>
      <c r="G21" s="103">
        <f t="shared" si="5"/>
        <v>-21.4</v>
      </c>
      <c r="H21" s="103">
        <f t="shared" si="5"/>
        <v>-0.8</v>
      </c>
      <c r="I21" s="103">
        <f t="shared" si="5"/>
        <v>-14.8</v>
      </c>
      <c r="J21" s="103">
        <f t="shared" si="5"/>
        <v>-5.4</v>
      </c>
      <c r="K21" s="103">
        <f t="shared" si="5"/>
        <v>-90.8</v>
      </c>
    </row>
  </sheetData>
  <mergeCells count="14">
    <mergeCell ref="A13:A14"/>
    <mergeCell ref="A16:A17"/>
    <mergeCell ref="N1:O3"/>
    <mergeCell ref="P1:Q3"/>
    <mergeCell ref="R1:S3"/>
    <mergeCell ref="A4:A5"/>
    <mergeCell ref="A7:A8"/>
    <mergeCell ref="A10:A11"/>
    <mergeCell ref="A1:A3"/>
    <mergeCell ref="D1:D3"/>
    <mergeCell ref="F1:F3"/>
    <mergeCell ref="H1:H3"/>
    <mergeCell ref="J1:J3"/>
    <mergeCell ref="L1:M3"/>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R4年度 </vt:lpstr>
      <vt:lpstr>R4年度  (2)</vt:lpstr>
      <vt:lpstr>R3年度 </vt:lpstr>
      <vt:lpstr>R2年度</vt:lpstr>
      <vt:lpstr>R元年度</vt:lpstr>
      <vt:lpstr>異動事由平均</vt:lpstr>
      <vt:lpstr>データ</vt:lpstr>
      <vt:lpstr>'R2年度'!Print_Area</vt:lpstr>
      <vt:lpstr>'R3年度 '!Print_Area</vt:lpstr>
      <vt:lpstr>'R4年度 '!Print_Area</vt:lpstr>
      <vt:lpstr>'R4年度  (2)'!Print_Area</vt:lpstr>
      <vt:lpstr>R元年度!Print_Area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kizai</dc:creator>
  <cp:lastModifiedBy>見附　敦史</cp:lastModifiedBy>
  <cp:lastPrinted>2023-09-07T05:33:26Z</cp:lastPrinted>
  <dcterms:created xsi:type="dcterms:W3CDTF">2020-06-03T02:50:57Z</dcterms:created>
  <dcterms:modified xsi:type="dcterms:W3CDTF">2023-09-07T06:29:04Z</dcterms:modified>
</cp:coreProperties>
</file>