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企画財政課\01 財政係\23 財政状況資料集\令和4年度財政状況資料集の作成等について\20240910_【通知文送付】令和４年度財政状況資料集の作成について（2回目・地方公会計関係）\作業\"/>
    </mc:Choice>
  </mc:AlternateContent>
  <xr:revisionPtr revIDLastSave="0" documentId="13_ncr:1_{CCC75551-88E2-4A31-9C96-1969230FA5A7}" xr6:coauthVersionLast="47" xr6:coauthVersionMax="47" xr10:uidLastSave="{00000000-0000-0000-0000-000000000000}"/>
  <bookViews>
    <workbookView xWindow="-120" yWindow="-120" windowWidth="29040" windowHeight="15990" tabRatio="89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E34" i="10"/>
  <c r="U34" i="10"/>
  <c r="U35" i="10" s="1"/>
  <c r="U36" i="10" s="1"/>
  <c r="C34" i="10"/>
  <c r="AM34" i="10" s="1"/>
  <c r="AM35" i="10" s="1"/>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<sst xmlns="http://schemas.openxmlformats.org/spreadsheetml/2006/main" count="1104" uniqueCount="597">
  <si>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</si>
  <si>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</si>
  <si>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</si>
  <si>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</si>
  <si>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</si>
  <si>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</si>
  <si>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</si>
  <si>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</si>
  <si>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</si>
  <si>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</si>
  <si>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</si>
  <si>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</si>
  <si>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</si>
  <si>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</si>
  <si>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</si>
  <si>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</si>
  <si>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</si>
  <si>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</si>
  <si>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</si>
  <si>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</si>
  <si>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</si>
  <si>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</si>
  <si>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</si>
  <si>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</si>
  <si>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</si>
  <si>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</si>
  <si>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</si>
  <si>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</si>
  <si>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</si>
  <si>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</si>
  <si>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</si>
  <si>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</si>
  <si>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</si>
  <si>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</si>
  <si>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</si>
  <si>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</si>
  <si>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</si>
  <si>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</si>
  <si>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</si>
  <si>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</si>
  <si>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</si>
  <si>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</si>
  <si>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</si>
  <si>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</si>
  <si>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</si>
  <si>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</si>
  <si>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</si>
  <si>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</si>
  <si>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</si>
  <si>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</si>
  <si>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</si>
  <si>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</si>
  <si>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</si>
  <si>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</si>
  <si>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</si>
  <si>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</si>
  <si>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</si>
  <si>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</si>
  <si>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</si>
  <si>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</si>
  <si>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</si>
  <si>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</si>
  <si>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</si>
  <si>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</si>
  <si>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</si>
  <si>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</si>
  <si>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</si>
  <si>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</si>
  <si>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</si>
  <si>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</si>
  <si>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</si>
  <si>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</si>
  <si>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</si>
  <si>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</si>
  <si>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</si>
  <si>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</si>
  <si>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</si>
  <si>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</si>
  <si>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</si>
  <si>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</si>
  <si>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</si>
  <si>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</si>
  <si>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</si>
  <si>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</si>
  <si>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</si>
  <si>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</si>
  <si>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</si>
  <si>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</si>
  <si>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</si>
  <si>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</si>
  <si>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</si>
  <si>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</si>
  <si>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</si>
  <si>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</si>
  <si>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</si>
  <si>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</si>
  <si>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</si>
  <si>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</si>
  <si>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</si>
  <si>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</si>
  <si>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</si>
  <si>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</si>
  <si>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</si>
  <si>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</si>
  <si>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</si>
  <si>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</si>
  <si>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</si>
  <si>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</si>
  <si>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</si>
  <si>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</si>
  <si>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</si>
  <si>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</si>
  <si>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</si>
  <si>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</si>
  <si>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</si>
  <si>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</si>
  <si>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</si>
  <si>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</si>
  <si>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</si>
  <si>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</si>
  <si>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</si>
  <si>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</si>
  <si>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</si>
  <si>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</si>
  <si>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</si>
  <si>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</si>
  <si>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</si>
  <si>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</si>
  <si>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</si>
  <si>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</si>
  <si>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</si>
  <si>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</si>
  <si>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</si>
  <si>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</si>
  <si>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</si>
  <si>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</si>
  <si>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</si>
  <si>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</si>
  <si>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</si>
  <si>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</si>
  <si>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</si>
  <si>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</si>
  <si>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</si>
  <si>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</si>
  <si>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</si>
  <si>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</si>
  <si>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</si>
  <si>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</si>
  <si>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</si>
  <si>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</si>
  <si>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</si>
  <si>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</si>
  <si>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</si>
  <si>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</si>
  <si>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</si>
  <si>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</si>
  <si>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</si>
  <si>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</si>
  <si>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</si>
  <si>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</si>
  <si>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</si>
  <si>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</si>
  <si>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</si>
  <si>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</si>
  <si>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</si>
  <si>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</si>
  <si>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</si>
  <si>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</si>
  <si>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</si>
  <si>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</si>
  <si>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</si>
  <si>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</si>
  <si>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</si>
  <si>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</si>
  <si>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</si>
  <si>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</si>
  <si>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</si>
  <si>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</si>
  <si>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</si>
  <si>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</si>
  <si>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</si>
  <si>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</si>
  <si>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</si>
  <si>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</si>
  <si>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</si>
  <si>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</si>
  <si>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</si>
  <si>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</si>
  <si>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</si>
  <si>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</si>
  <si>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</si>
  <si>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</si>
  <si>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</si>
  <si>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</si>
  <si>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</si>
  <si>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</si>
  <si>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</si>
  <si>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</si>
  <si>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</si>
  <si>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</si>
  <si>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</si>
  <si>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</si>
  <si>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</si>
  <si>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</si>
  <si>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</si>
  <si>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</si>
  <si>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</si>
  <si>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</si>
  <si>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</si>
  <si>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</si>
  <si>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</si>
  <si>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</si>
  <si>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</si>
  <si>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</si>
  <si>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</si>
  <si>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</si>
  <si>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</si>
  <si>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</si>
  <si>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</si>
  <si>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</si>
  <si>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</si>
  <si>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</si>
  <si>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</si>
  <si>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</si>
  <si>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</si>
  <si>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</si>
  <si>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</si>
  <si>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</si>
  <si>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</si>
  <si>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</si>
  <si>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</si>
  <si>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</si>
  <si>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</si>
  <si>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</si>
  <si>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</si>
  <si>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</si>
  <si>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</si>
  <si>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</si>
  <si>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</si>
  <si>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</si>
  <si>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</si>
  <si>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</si>
  <si>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</si>
  <si>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</si>
  <si>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</si>
  <si>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</si>
  <si>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</si>
  <si>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</si>
  <si>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</si>
  <si>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</si>
  <si>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</si>
  <si>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</si>
  <si>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</si>
  <si>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</si>
  <si>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</si>
  <si>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</si>
  <si>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</si>
  <si>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</si>
  <si>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</si>
  <si>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</si>
  <si>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</si>
  <si>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</si>
  <si>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</si>
  <si>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</si>
  <si>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</si>
  <si>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</si>
  <si>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</si>
  <si>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</si>
  <si>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</si>
  <si>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</si>
  <si>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</si>
  <si>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</si>
  <si>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</si>
  <si>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</si>
  <si>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</si>
  <si>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</si>
  <si>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</si>
  <si>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</si>
  <si>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</si>
  <si>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</si>
  <si>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</si>
  <si>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</si>
  <si>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</si>
  <si>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</si>
  <si>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</si>
  <si>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</si>
  <si>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</si>
  <si>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</si>
  <si>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</si>
  <si>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</si>
  <si>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</si>
  <si>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</si>
  <si>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</si>
  <si>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</si>
  <si>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</si>
  <si>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</si>
  <si>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</si>
  <si>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</si>
  <si>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</si>
  <si>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</si>
  <si>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</si>
  <si>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</si>
  <si>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</si>
  <si>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</si>
  <si>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</si>
  <si>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</si>
  <si>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</si>
  <si>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</si>
  <si>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</si>
  <si>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</si>
  <si>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</si>
  <si>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</si>
  <si>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</si>
  <si>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</si>
  <si>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</si>
  <si>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</si>
  <si>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</si>
  <si>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</si>
  <si>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</si>
  <si>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</si>
  <si>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</si>
  <si>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</si>
  <si>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</si>
  <si>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</si>
  <si>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</si>
  <si>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</si>
  <si>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</si>
  <si>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</si>
  <si>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</si>
  <si>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</si>
  <si>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</si>
  <si>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</si>
  <si>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</si>
  <si>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</si>
  <si>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</si>
  <si>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</si>
  <si>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</si>
  <si>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</si>
  <si>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</si>
  <si>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</si>
  <si>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</si>
  <si>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</si>
  <si>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</si>
  <si>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</si>
  <si>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</si>
  <si>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</si>
  <si>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</si>
  <si>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</si>
  <si>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</si>
  <si>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</si>
  <si>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</si>
  <si>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</si>
  <si>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</si>
  <si>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</si>
  <si>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</si>
  <si>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</si>
  <si>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</si>
  <si>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</si>
  <si>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</si>
  <si>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</si>
  <si>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</si>
  <si>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</si>
  <si>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</si>
  <si>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</si>
  <si>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</si>
  <si>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</si>
  <si>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</si>
  <si>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</si>
  <si>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</si>
  <si>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</si>
  <si>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</si>
  <si>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</si>
  <si>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</si>
  <si>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</si>
  <si>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</si>
  <si>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</si>
  <si>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</si>
  <si>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</si>
  <si>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</si>
  <si>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</si>
  <si>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</si>
  <si>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</si>
  <si>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</si>
  <si>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</si>
  <si>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</si>
  <si>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</si>
  <si>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</si>
  <si>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</si>
  <si>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</si>
  <si>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</si>
  <si>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</si>
  <si>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</si>
  <si>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</si>
  <si>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</si>
  <si>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</si>
  <si>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</si>
  <si>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</si>
  <si>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</si>
  <si>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</si>
  <si>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</si>
  <si>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</si>
  <si>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</si>
  <si>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</si>
  <si>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</si>
  <si>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</si>
  <si>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</si>
  <si>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</si>
  <si>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</si>
  <si>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</si>
  <si>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</si>
  <si>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</si>
  <si>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</si>
  <si>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</si>
  <si>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</si>
  <si>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</si>
  <si>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</si>
  <si>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</si>
  <si>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</si>
  <si>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</si>
  <si>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</si>
  <si>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</si>
  <si>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</si>
  <si>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</si>
  <si>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</si>
  <si>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</si>
  <si>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</si>
  <si>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</si>
  <si>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</si>
  <si>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</si>
  <si>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</si>
  <si>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</si>
  <si>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</si>
  <si>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</si>
  <si>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</si>
  <si>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</si>
  <si>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</si>
  <si>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</si>
  <si>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</si>
  <si>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</si>
  <si>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</si>
  <si>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</si>
  <si>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</si>
  <si>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</si>
  <si>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</si>
  <si>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</si>
  <si>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</si>
  <si>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</si>
  <si>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</si>
  <si>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</si>
  <si>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</si>
  <si>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</si>
  <si>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</si>
  <si>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</si>
  <si>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</si>
  <si>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</si>
  <si>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</si>
  <si>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</si>
  <si>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</si>
  <si>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</si>
  <si>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</si>
  <si>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</si>
  <si>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</si>
  <si>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</si>
  <si>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</si>
  <si>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</si>
  <si>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</si>
  <si>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</si>
  <si>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</si>
  <si>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</si>
  <si>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</si>
  <si>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</si>
  <si>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</si>
  <si>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</si>
  <si>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</si>
  <si>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</si>
  <si>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</si>
  <si>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</si>
  <si>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</si>
  <si>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</si>
  <si>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</si>
  <si>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</si>
  <si>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</si>
  <si>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</si>
  <si>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</si>
  <si>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</si>
  <si>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</si>
  <si>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</si>
  <si>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</si>
  <si>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</si>
  <si>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</si>
  <si>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</si>
  <si>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</si>
  <si>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</si>
  <si>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</si>
  <si>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</si>
  <si>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</si>
  <si>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</si>
  <si>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</si>
  <si>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</si>
  <si>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</si>
  <si>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</si>
  <si>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</si>
  <si>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</si>
  <si>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</si>
  <si>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</si>
  <si>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</si>
  <si>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</si>
  <si>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</si>
  <si>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</si>
  <si>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</si>
  <si>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</si>
  <si>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</si>
  <si>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</si>
  <si>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</si>
  <si>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</si>
  <si>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</si>
  <si>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</si>
  <si>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</si>
  <si>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</si>
  <si>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</si>
  <si>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</si>
  <si>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</si>
  <si>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</si>
  <si>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</si>
  <si>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</si>
  <si>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</si>
  <si>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</si>
  <si>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</si>
  <si>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</si>
  <si>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</si>
  <si>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</si>
  <si>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</si>
  <si>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</si>
  <si>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</si>
  <si>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</si>
  <si>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</si>
  <si>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</si>
  <si>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</si>
  <si>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</si>
  <si>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</si>
  <si>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</si>
  <si>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</si>
  <si>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</si>
  <si>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</si>
  <si>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</si>
  <si>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</si>
  <si>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</si>
  <si>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</si>
  <si>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</si>
  <si>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</si>
  <si>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</si>
  <si>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</si>
  <si>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</si>
  <si>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</si>
  <si>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</si>
  <si>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</si>
  <si>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</si>
  <si>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</si>
  <si>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</si>
  <si>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</si>
  <si>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</si>
  <si>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</si>
  <si>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羽咋市水道事業会計</t>
  </si>
  <si>
    <t>一般会計</t>
  </si>
  <si>
    <t>羽咋市下水道事業会計</t>
  </si>
  <si>
    <t>羽咋市介護保険特別会計</t>
  </si>
  <si>
    <t>羽咋市国民健康保険特別会計</t>
  </si>
  <si>
    <t>羽咋市後期高齢者医療特別会計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</si>
  <si>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</si>
  <si>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</si>
  <si>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</si>
  <si>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</si>
  <si>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</si>
  <si>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</si>
  <si>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</si>
  <si>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</si>
  <si>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羽咋市土地開発公社</t>
  </si>
  <si>
    <t>羽咋まちづくり会社</t>
    <rPh sb="7" eb="9">
      <t>カイシャ</t>
    </rPh>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</si>
  <si>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</si>
  <si>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</si>
  <si>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</si>
  <si>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</si>
  <si>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</si>
  <si>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</si>
  <si>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</si>
  <si>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</si>
  <si>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</si>
  <si>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</si>
  <si>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</si>
  <si>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</si>
  <si>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</si>
  <si>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</si>
  <si>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</si>
  <si>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</si>
  <si>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</si>
  <si>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phoneticPr fontId="5"/>
  </si>
  <si>
    <t>類似団体と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H20年ごろの財政的事情の悪化にともない施設の改修等に係る投資的経費の歳出抑制を行ってきた結果である。今後は広域圏事務組合の火葬場・ごみ処理施設等に係る負担や公共施設の大規模改修が予定されているため楽観視できる状況ではないが、公共施設総合管理計画及び個別施設計画に基づいて施設の統廃合や施設更新・改修を進めていくとともに、引き続き国県補助金や交付税措置のある地方債を活用しながら、繰上償還も併せて行うなど、財政健全性を維持する運営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</si>
</sst>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06F3F7-9A98-4D74-91AF-9A580C111E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691C-4556-8498-D16F709803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62271</c:v>
                </c:pt>
                <c:pt idx="1">
                  <c:v>60676</c:v>
                </c:pt>
                <c:pt idx="2">
                  <c:v>77578</c:v>
                </c:pt>
                <c:pt idx="3">
                  <c:v>81354</c:v>
                </c:pt>
                <c:pt idx="4">
                  <c:v>130693</c:v>
                </c:pt>
              </c:numCache>
            </c:numRef>
          </c:val>
          <c:smooth val="0"/>
          <c:extLst>
            <c:ext xmlns:c16="http://schemas.microsoft.com/office/drawing/2014/chart" uri="{C3380CC4-5D6E-409C-BE32-E72D297353CC}">
              <c16:uniqueId val="{00000001-691C-4556-8498-D16F709803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1.1599999999999999</c:v>
                </c:pt>
                <c:pt idx="1">
                  <c:v>1.37</c:v>
                </c:pt>
                <c:pt idx="2">
                  <c:v>1.43</c:v>
                </c:pt>
                <c:pt idx="3">
                  <c:v>2.1</c:v>
                </c:pt>
                <c:pt idx="4">
                  <c:v>2.96</c:v>
                </c:pt>
              </c:numCache>
            </c:numRef>
          </c:val>
          <c:extLst>
            <c:ext xmlns:c16="http://schemas.microsoft.com/office/drawing/2014/chart" uri="{C3380CC4-5D6E-409C-BE32-E72D297353CC}">
              <c16:uniqueId val="{00000000-2D5B-4200-B686-06C682D87C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12.26</c:v>
                </c:pt>
                <c:pt idx="1">
                  <c:v>14.93</c:v>
                </c:pt>
                <c:pt idx="2">
                  <c:v>14.21</c:v>
                </c:pt>
                <c:pt idx="3">
                  <c:v>15.96</c:v>
                </c:pt>
                <c:pt idx="4">
                  <c:v>18.03</c:v>
                </c:pt>
              </c:numCache>
            </c:numRef>
          </c:val>
          <c:extLst>
            <c:ext xmlns:c16="http://schemas.microsoft.com/office/drawing/2014/chart" uri="{C3380CC4-5D6E-409C-BE32-E72D297353CC}">
              <c16:uniqueId val="{00000001-2D5B-4200-B686-06C682D87C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7.94</c:v>
                </c:pt>
                <c:pt idx="1">
                  <c:v>7.36</c:v>
                </c:pt>
                <c:pt idx="2">
                  <c:v>4.28</c:v>
                </c:pt>
                <c:pt idx="3">
                  <c:v>6.9</c:v>
                </c:pt>
                <c:pt idx="4">
                  <c:v>5.61</c:v>
                </c:pt>
              </c:numCache>
            </c:numRef>
          </c:val>
          <c:smooth val="0"/>
          <c:extLst>
            <c:ext xmlns:c16="http://schemas.microsoft.com/office/drawing/2014/chart" uri="{C3380CC4-5D6E-409C-BE32-E72D297353CC}">
              <c16:uniqueId val="{00000002-2D5B-4200-B686-06C682D87C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B6-43E1-9D9A-830742DC82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B6-43E1-9D9A-830742DC82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B6-43E1-9D9A-830742DC82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B6-43E1-9D9A-830742DC8277}"/>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1B6-43E1-9D9A-830742DC8277}"/>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0.03</c:v>
                </c:pt>
                <c:pt idx="4">
                  <c:v>#N/A</c:v>
                </c:pt>
                <c:pt idx="5">
                  <c:v>0.21</c:v>
                </c:pt>
                <c:pt idx="6">
                  <c:v>#N/A</c:v>
                </c:pt>
                <c:pt idx="7">
                  <c:v>0.08</c:v>
                </c:pt>
                <c:pt idx="8">
                  <c:v>#N/A</c:v>
                </c:pt>
                <c:pt idx="9">
                  <c:v>0.08</c:v>
                </c:pt>
              </c:numCache>
            </c:numRef>
          </c:val>
          <c:extLst>
            <c:ext xmlns:c16="http://schemas.microsoft.com/office/drawing/2014/chart" uri="{C3380CC4-5D6E-409C-BE32-E72D297353CC}">
              <c16:uniqueId val="{00000005-21B6-43E1-9D9A-830742DC8277}"/>
            </c:ext>
          </c:extLst>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0.02</c:v>
                </c:pt>
                <c:pt idx="4">
                  <c:v>#N/A</c:v>
                </c:pt>
                <c:pt idx="5">
                  <c:v>0.02</c:v>
                </c:pt>
                <c:pt idx="6">
                  <c:v>#N/A</c:v>
                </c:pt>
                <c:pt idx="7">
                  <c:v>0.62</c:v>
                </c:pt>
                <c:pt idx="8">
                  <c:v>#N/A</c:v>
                </c:pt>
                <c:pt idx="9">
                  <c:v>0.9</c:v>
                </c:pt>
              </c:numCache>
            </c:numRef>
          </c:val>
          <c:extLst>
            <c:ext xmlns:c16="http://schemas.microsoft.com/office/drawing/2014/chart" uri="{C3380CC4-5D6E-409C-BE32-E72D297353CC}">
              <c16:uniqueId val="{00000006-21B6-43E1-9D9A-830742DC8277}"/>
            </c:ext>
          </c:extLst>
        </c:ser>
        <c:ser>
          <c:idx val="7"/>
          <c:order val="7"/>
          <c:tx>
            <c:strRef>
              <c:f>データシート!$A$34</c:f>
              <c:strCache>
                <c:ptCount val="1"/>
                <c:pt idx="0">
                  <c:v>羽咋市下水道事業会計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2.2799999999999998</c:v>
                </c:pt>
                <c:pt idx="2">
                  <c:v>#N/A</c:v>
                </c:pt>
                <c:pt idx="3">
                  <c:v>2.75</c:v>
                </c:pt>
                <c:pt idx="4">
                  <c:v>#N/A</c:v>
                </c:pt>
                <c:pt idx="5">
                  <c:v>2.71</c:v>
                </c:pt>
                <c:pt idx="6">
                  <c:v>#N/A</c:v>
                </c:pt>
                <c:pt idx="7">
                  <c:v>2.71</c:v>
                </c:pt>
                <c:pt idx="8">
                  <c:v>#N/A</c:v>
                </c:pt>
                <c:pt idx="9">
                  <c:v>2.58</c:v>
                </c:pt>
              </c:numCache>
            </c:numRef>
          </c:val>
          <c:extLst>
            <c:ext xmlns:c16="http://schemas.microsoft.com/office/drawing/2014/chart" uri="{C3380CC4-5D6E-409C-BE32-E72D297353CC}">
              <c16:uniqueId val="{00000007-21B6-43E1-9D9A-830742DC82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1.1599999999999999</c:v>
                </c:pt>
                <c:pt idx="2">
                  <c:v>#N/A</c:v>
                </c:pt>
                <c:pt idx="3">
                  <c:v>1.36</c:v>
                </c:pt>
                <c:pt idx="4">
                  <c:v>#N/A</c:v>
                </c:pt>
                <c:pt idx="5">
                  <c:v>1.42</c:v>
                </c:pt>
                <c:pt idx="6">
                  <c:v>#N/A</c:v>
                </c:pt>
                <c:pt idx="7">
                  <c:v>2.1</c:v>
                </c:pt>
                <c:pt idx="8">
                  <c:v>#N/A</c:v>
                </c:pt>
                <c:pt idx="9">
                  <c:v>2.96</c:v>
                </c:pt>
              </c:numCache>
            </c:numRef>
          </c:val>
          <c:extLst>
            <c:ext xmlns:c16="http://schemas.microsoft.com/office/drawing/2014/chart" uri="{C3380CC4-5D6E-409C-BE32-E72D297353CC}">
              <c16:uniqueId val="{00000008-21B6-43E1-9D9A-830742DC8277}"/>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12.98</c:v>
                </c:pt>
                <c:pt idx="2">
                  <c:v>#N/A</c:v>
                </c:pt>
                <c:pt idx="3">
                  <c:v>13.66</c:v>
                </c:pt>
                <c:pt idx="4">
                  <c:v>#N/A</c:v>
                </c:pt>
                <c:pt idx="5">
                  <c:v>13.61</c:v>
                </c:pt>
                <c:pt idx="6">
                  <c:v>#N/A</c:v>
                </c:pt>
                <c:pt idx="7">
                  <c:v>13.12</c:v>
                </c:pt>
                <c:pt idx="8">
                  <c:v>#N/A</c:v>
                </c:pt>
                <c:pt idx="9">
                  <c:v>12.03</c:v>
                </c:pt>
              </c:numCache>
            </c:numRef>
          </c:val>
          <c:extLst>
            <c:ext xmlns:c16="http://schemas.microsoft.com/office/drawing/2014/chart" uri="{C3380CC4-5D6E-409C-BE32-E72D297353CC}">
              <c16:uniqueId val="{00000009-21B6-43E1-9D9A-830742DC82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1577</c:v>
                </c:pt>
                <c:pt idx="5">
                  <c:v>1579</c:v>
                </c:pt>
                <c:pt idx="8">
                  <c:v>1671</c:v>
                </c:pt>
                <c:pt idx="11">
                  <c:v>1845</c:v>
                </c:pt>
                <c:pt idx="14">
                  <c:v>1551</c:v>
                </c:pt>
              </c:numCache>
            </c:numRef>
          </c:val>
          <c:extLst>
            <c:ext xmlns:c16="http://schemas.microsoft.com/office/drawing/2014/chart" uri="{C3380CC4-5D6E-409C-BE32-E72D297353CC}">
              <c16:uniqueId val="{00000000-E580-4486-B6B0-43D0DFD9AF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80-4486-B6B0-43D0DFD9AF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c:v>
                </c:pt>
                <c:pt idx="3">
                  <c:v>0</c:v>
                </c:pt>
                <c:pt idx="6">
                  <c:v>0</c:v>
                </c:pt>
                <c:pt idx="9">
                  <c:v>0</c:v>
                </c:pt>
                <c:pt idx="12">
                  <c:v>0</c:v>
                </c:pt>
              </c:numCache>
            </c:numRef>
          </c:val>
          <c:extLst>
            <c:ext xmlns:c16="http://schemas.microsoft.com/office/drawing/2014/chart" uri="{C3380CC4-5D6E-409C-BE32-E72D297353CC}">
              <c16:uniqueId val="{00000002-E580-4486-B6B0-43D0DFD9AF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106</c:v>
                </c:pt>
                <c:pt idx="6">
                  <c:v>105</c:v>
                </c:pt>
                <c:pt idx="9">
                  <c:v>99</c:v>
                </c:pt>
                <c:pt idx="12">
                  <c:v>96</c:v>
                </c:pt>
              </c:numCache>
            </c:numRef>
          </c:val>
          <c:extLst>
            <c:ext xmlns:c16="http://schemas.microsoft.com/office/drawing/2014/chart" uri="{C3380CC4-5D6E-409C-BE32-E72D297353CC}">
              <c16:uniqueId val="{00000003-E580-4486-B6B0-43D0DFD9AF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568</c:v>
                </c:pt>
                <c:pt idx="3">
                  <c:v>570</c:v>
                </c:pt>
                <c:pt idx="6">
                  <c:v>551</c:v>
                </c:pt>
                <c:pt idx="9">
                  <c:v>549</c:v>
                </c:pt>
                <c:pt idx="12">
                  <c:v>531</c:v>
                </c:pt>
              </c:numCache>
            </c:numRef>
          </c:val>
          <c:extLst>
            <c:ext xmlns:c16="http://schemas.microsoft.com/office/drawing/2014/chart" uri="{C3380CC4-5D6E-409C-BE32-E72D297353CC}">
              <c16:uniqueId val="{00000004-E580-4486-B6B0-43D0DFD9AF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80-4486-B6B0-43D0DFD9AF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80-4486-B6B0-43D0DFD9AF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1393</c:v>
                </c:pt>
                <c:pt idx="3">
                  <c:v>1331</c:v>
                </c:pt>
                <c:pt idx="6">
                  <c:v>1436</c:v>
                </c:pt>
                <c:pt idx="9">
                  <c:v>1561</c:v>
                </c:pt>
                <c:pt idx="12">
                  <c:v>1351</c:v>
                </c:pt>
              </c:numCache>
            </c:numRef>
          </c:val>
          <c:extLst>
            <c:ext xmlns:c16="http://schemas.microsoft.com/office/drawing/2014/chart" uri="{C3380CC4-5D6E-409C-BE32-E72D297353CC}">
              <c16:uniqueId val="{00000007-E580-4486-B6B0-43D0DFD9AF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530</c:v>
                </c:pt>
                <c:pt idx="2">
                  <c:v>#N/A</c:v>
                </c:pt>
                <c:pt idx="3">
                  <c:v>#N/A</c:v>
                </c:pt>
                <c:pt idx="4">
                  <c:v>428</c:v>
                </c:pt>
                <c:pt idx="5">
                  <c:v>#N/A</c:v>
                </c:pt>
                <c:pt idx="6">
                  <c:v>#N/A</c:v>
                </c:pt>
                <c:pt idx="7">
                  <c:v>421</c:v>
                </c:pt>
                <c:pt idx="8">
                  <c:v>#N/A</c:v>
                </c:pt>
                <c:pt idx="9">
                  <c:v>#N/A</c:v>
                </c:pt>
                <c:pt idx="10">
                  <c:v>364</c:v>
                </c:pt>
                <c:pt idx="11">
                  <c:v>#N/A</c:v>
                </c:pt>
                <c:pt idx="12">
                  <c:v>#N/A</c:v>
                </c:pt>
                <c:pt idx="13">
                  <c:v>427</c:v>
                </c:pt>
                <c:pt idx="14">
                  <c:v>#N/A</c:v>
                </c:pt>
              </c:numCache>
            </c:numRef>
          </c:val>
          <c:smooth val="0"/>
          <c:extLst>
            <c:ext xmlns:c16="http://schemas.microsoft.com/office/drawing/2014/chart" uri="{C3380CC4-5D6E-409C-BE32-E72D297353CC}">
              <c16:uniqueId val="{00000008-E580-4486-B6B0-43D0DFD9AF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14697</c:v>
                </c:pt>
                <c:pt idx="5">
                  <c:v>14474</c:v>
                </c:pt>
                <c:pt idx="8">
                  <c:v>14289</c:v>
                </c:pt>
                <c:pt idx="11">
                  <c:v>14210</c:v>
                </c:pt>
                <c:pt idx="14">
                  <c:v>14369</c:v>
                </c:pt>
              </c:numCache>
            </c:numRef>
          </c:val>
          <c:extLst>
            <c:ext xmlns:c16="http://schemas.microsoft.com/office/drawing/2014/chart" uri="{C3380CC4-5D6E-409C-BE32-E72D297353CC}">
              <c16:uniqueId val="{00000000-BC93-4125-A776-B94AB6F06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2873</c:v>
                </c:pt>
                <c:pt idx="5">
                  <c:v>2774</c:v>
                </c:pt>
                <c:pt idx="8">
                  <c:v>2656</c:v>
                </c:pt>
                <c:pt idx="11">
                  <c:v>2460</c:v>
                </c:pt>
                <c:pt idx="14">
                  <c:v>2452</c:v>
                </c:pt>
              </c:numCache>
            </c:numRef>
          </c:val>
          <c:extLst>
            <c:ext xmlns:c16="http://schemas.microsoft.com/office/drawing/2014/chart" uri="{C3380CC4-5D6E-409C-BE32-E72D297353CC}">
              <c16:uniqueId val="{00000001-BC93-4125-A776-B94AB6F06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4200</c:v>
                </c:pt>
                <c:pt idx="5">
                  <c:v>4715</c:v>
                </c:pt>
                <c:pt idx="8">
                  <c:v>4961</c:v>
                </c:pt>
                <c:pt idx="11">
                  <c:v>5458</c:v>
                </c:pt>
                <c:pt idx="14">
                  <c:v>5766</c:v>
                </c:pt>
              </c:numCache>
            </c:numRef>
          </c:val>
          <c:extLst>
            <c:ext xmlns:c16="http://schemas.microsoft.com/office/drawing/2014/chart" uri="{C3380CC4-5D6E-409C-BE32-E72D297353CC}">
              <c16:uniqueId val="{00000002-BC93-4125-A776-B94AB6F06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3-4125-A776-B94AB6F06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93-4125-A776-B94AB6F06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38</c:v>
                </c:pt>
                <c:pt idx="3">
                  <c:v>117</c:v>
                </c:pt>
                <c:pt idx="6">
                  <c:v>77</c:v>
                </c:pt>
                <c:pt idx="9">
                  <c:v>123</c:v>
                </c:pt>
                <c:pt idx="12">
                  <c:v>97</c:v>
                </c:pt>
              </c:numCache>
            </c:numRef>
          </c:val>
          <c:extLst>
            <c:ext xmlns:c16="http://schemas.microsoft.com/office/drawing/2014/chart" uri="{C3380CC4-5D6E-409C-BE32-E72D297353CC}">
              <c16:uniqueId val="{00000005-BC93-4125-A776-B94AB6F06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1142</c:v>
                </c:pt>
                <c:pt idx="3">
                  <c:v>1166</c:v>
                </c:pt>
                <c:pt idx="6">
                  <c:v>1132</c:v>
                </c:pt>
                <c:pt idx="9">
                  <c:v>1070</c:v>
                </c:pt>
                <c:pt idx="12">
                  <c:v>1104</c:v>
                </c:pt>
              </c:numCache>
            </c:numRef>
          </c:val>
          <c:extLst>
            <c:ext xmlns:c16="http://schemas.microsoft.com/office/drawing/2014/chart" uri="{C3380CC4-5D6E-409C-BE32-E72D297353CC}">
              <c16:uniqueId val="{00000006-BC93-4125-A776-B94AB6F06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734</c:v>
                </c:pt>
                <c:pt idx="3">
                  <c:v>705</c:v>
                </c:pt>
                <c:pt idx="6">
                  <c:v>757</c:v>
                </c:pt>
                <c:pt idx="9">
                  <c:v>709</c:v>
                </c:pt>
                <c:pt idx="12">
                  <c:v>784</c:v>
                </c:pt>
              </c:numCache>
            </c:numRef>
          </c:val>
          <c:extLst>
            <c:ext xmlns:c16="http://schemas.microsoft.com/office/drawing/2014/chart" uri="{C3380CC4-5D6E-409C-BE32-E72D297353CC}">
              <c16:uniqueId val="{00000007-BC93-4125-A776-B94AB6F06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7719</c:v>
                </c:pt>
                <c:pt idx="3">
                  <c:v>7273</c:v>
                </c:pt>
                <c:pt idx="6">
                  <c:v>6787</c:v>
                </c:pt>
                <c:pt idx="9">
                  <c:v>6332</c:v>
                </c:pt>
                <c:pt idx="12">
                  <c:v>5871</c:v>
                </c:pt>
              </c:numCache>
            </c:numRef>
          </c:val>
          <c:extLst>
            <c:ext xmlns:c16="http://schemas.microsoft.com/office/drawing/2014/chart" uri="{C3380CC4-5D6E-409C-BE32-E72D297353CC}">
              <c16:uniqueId val="{00000008-BC93-4125-A776-B94AB6F06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93-4125-A776-B94AB6F06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13144</c:v>
                </c:pt>
                <c:pt idx="3">
                  <c:v>12711</c:v>
                </c:pt>
                <c:pt idx="6">
                  <c:v>12397</c:v>
                </c:pt>
                <c:pt idx="9">
                  <c:v>12248</c:v>
                </c:pt>
                <c:pt idx="12">
                  <c:v>12326</c:v>
                </c:pt>
              </c:numCache>
            </c:numRef>
          </c:val>
          <c:extLst>
            <c:ext xmlns:c16="http://schemas.microsoft.com/office/drawing/2014/chart" uri="{C3380CC4-5D6E-409C-BE32-E72D297353CC}">
              <c16:uniqueId val="{0000000A-BC93-4125-A776-B94AB6F06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1007</c:v>
                </c:pt>
                <c:pt idx="2">
                  <c:v>#N/A</c:v>
                </c:pt>
                <c:pt idx="3">
                  <c:v>#N/A</c:v>
                </c:pt>
                <c:pt idx="4">
                  <c:v>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93-4125-A776-B94AB6F06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1004</c:v>
                </c:pt>
                <c:pt idx="1">
                  <c:v>1175</c:v>
                </c:pt>
                <c:pt idx="2">
                  <c:v>1277</c:v>
                </c:pt>
              </c:numCache>
            </c:numRef>
          </c:val>
          <c:extLst>
            <c:ext xmlns:c16="http://schemas.microsoft.com/office/drawing/2014/chart" uri="{C3380CC4-5D6E-409C-BE32-E72D297353CC}">
              <c16:uniqueId val="{00000000-A3A1-4BEF-904D-F16F60932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1027</c:v>
                </c:pt>
                <c:pt idx="1">
                  <c:v>1029</c:v>
                </c:pt>
                <c:pt idx="2">
                  <c:v>1033</c:v>
                </c:pt>
              </c:numCache>
            </c:numRef>
          </c:val>
          <c:extLst>
            <c:ext xmlns:c16="http://schemas.microsoft.com/office/drawing/2014/chart" uri="{C3380CC4-5D6E-409C-BE32-E72D297353CC}">
              <c16:uniqueId val="{00000001-A3A1-4BEF-904D-F16F60932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2192</c:v>
                </c:pt>
                <c:pt idx="1">
                  <c:v>2497</c:v>
                </c:pt>
                <c:pt idx="2">
                  <c:v>2470</c:v>
                </c:pt>
              </c:numCache>
            </c:numRef>
          </c:val>
          <c:extLst>
            <c:ext xmlns:c16="http://schemas.microsoft.com/office/drawing/2014/chart" uri="{C3380CC4-5D6E-409C-BE32-E72D297353CC}">
              <c16:uniqueId val="{00000002-A3A1-4BEF-904D-F16F60932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{997FA46F-021F-446E-9B3A-DC62067689EB}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D3-444F-B4F3-DDCDD67157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{267651CE-A39E-448B-A2A9-4D097524F772}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D3-444F-B4F3-DDCDD67157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{7FD98A39-0F62-4D31-B37D-36E81B361043}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D3-444F-B4F3-DDCDD67157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{233CD6A7-F755-494D-BE14-EBB739070E5D}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D3-444F-B4F3-DDCDD67157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{5188A27C-BA2D-4C8A-97CA-172F20052DC5}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D3-444F-B4F3-DDCDD671578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{BF8E9B39-28BB-42BA-83D6-42E8683B8706}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D3-444F-B4F3-DDCDD67157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{906524FC-36EB-4215-84DD-22C753ACFDA6}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D3-444F-B4F3-DDCDD67157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{E9A640B3-8489-41E3-9637-1E10ABA59495}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D3-444F-B4F3-DDCDD67157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{B74FE892-E466-4E59-9D65-31E99A2BB0BA}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D3-444F-B4F3-DDCDD67157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67.7</c:v>
                </c:pt>
                <c:pt idx="16">
                  <c:v>68.900000000000006</c:v>
                </c:pt>
                <c:pt idx="24">
                  <c:v>70</c:v>
                </c:pt>
                <c:pt idx="32">
                  <c:v>71</c:v>
                </c:pt>
              </c:numCache>
            </c:numRef>
          </c:xVal>
          <c:yVal>
            <c:numRef>
              <c:f>公会計指標分析・財政指標組合せ分析表!$BP$51:$DC$51</c:f>
              <c:numCache>
                <c:formatCode>#,##0.0;"▲ "#,##0.0</c:formatCode>
                <c:ptCount val="40"/>
                <c:pt idx="0">
                  <c:v>18.7</c:v>
                </c:pt>
                <c:pt idx="8">
                  <c:v>0.1</c:v>
                </c:pt>
              </c:numCache>
            </c:numRef>
          </c:yVal>
          <c:smooth val="0"/>
          <c:extLst>
            <c:ext xmlns:c16="http://schemas.microsoft.com/office/drawing/2014/chart" uri="{C3380CC4-5D6E-409C-BE32-E72D297353CC}">
              <c16:uniqueId val="{00000009-E5D3-444F-B4F3-DDCDD67157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{44DFA882-552A-4390-A385-193F0B4FABEA}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D3-444F-B4F3-DDCDD67157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{CDC1B771-19D3-4DEE-B617-B98F25874965}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D3-444F-B4F3-DDCDD67157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{195689B1-6FE7-4C8E-9693-1F381EB4FF77}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D3-444F-B4F3-DDCDD67157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{9FB5D016-6753-41ED-957F-9A77A0626D47}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D3-444F-B4F3-DDCDD67157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{25165C48-8CF9-40B9-AFBE-7A9EE6D69541}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D3-444F-B4F3-DDCDD6715785}"/>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{5B9CA29F-4C3E-445E-A177-D9C5B15A8DFA}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D3-444F-B4F3-DDCDD67157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{9F112AD2-8FBA-4917-A62E-BB159A03817D}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D3-444F-B4F3-DDCDD67157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{12E80F50-FDE0-4310-B46C-3419E3E13170}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D3-444F-B4F3-DDCDD67157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{08684046-DC92-4390-B49A-88EFBAAA26B5}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D3-444F-B4F3-DDCDD67157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5D3-444F-B4F3-DDCDD6715785}"/>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{D2AA3179-DDCD-4A6A-BB03-AABFAC6A7C97}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2E-4831-B48D-688AF5D7F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{63085200-A12E-4C88-A15B-2DE6ADD81018}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2E-4831-B48D-688AF5D7F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{85475EDB-3C88-43D3-8589-B679FE263175}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2E-4831-B48D-688AF5D7F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{89C48205-82FF-4C56-929E-DF8A58E47553}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2E-4831-B48D-688AF5D7F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{2CEB5752-C9CF-4E5C-9838-7353BC14260A}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2E-4831-B48D-688AF5D7FC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{AB9F2BD9-B619-48C6-8B0F-619BEC666F80}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2E-4831-B48D-688AF5D7FC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{9A2D6CCD-7961-47DD-A5CA-186407416576}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2E-4831-B48D-688AF5D7FC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{913738E4-D272-4F30-A335-896EB90959C4}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2E-4831-B48D-688AF5D7FC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{212C4B95-BDEF-49C6-BD16-927FCAA414DF}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2E-4831-B48D-688AF5D7F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9.5</c:v>
                </c:pt>
                <c:pt idx="16">
                  <c:v>8.4</c:v>
                </c:pt>
                <c:pt idx="24">
                  <c:v>7.1</c:v>
                </c:pt>
                <c:pt idx="32">
                  <c:v>6.9</c:v>
                </c:pt>
              </c:numCache>
            </c:numRef>
          </c:xVal>
          <c:yVal>
            <c:numRef>
              <c:f>公会計指標分析・財政指標組合せ分析表!$BP$73:$DC$73</c:f>
              <c:numCache>
                <c:formatCode>#,##0.0;"▲ "#,##0.0</c:formatCode>
                <c:ptCount val="40"/>
                <c:pt idx="0">
                  <c:v>18.7</c:v>
                </c:pt>
                <c:pt idx="8">
                  <c:v>0.1</c:v>
                </c:pt>
              </c:numCache>
            </c:numRef>
          </c:yVal>
          <c:smooth val="0"/>
          <c:extLst>
            <c:ext xmlns:c16="http://schemas.microsoft.com/office/drawing/2014/chart" uri="{C3380CC4-5D6E-409C-BE32-E72D297353CC}">
              <c16:uniqueId val="{00000009-5E2E-4831-B48D-688AF5D7FC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{2FC6F13B-1803-42C3-A420-B8E1BCE57B2E}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2E-4831-B48D-688AF5D7F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{67584220-3E92-4C17-944D-63DAF1605AC5}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2E-4831-B48D-688AF5D7F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{CC25D7A5-6AB5-4B14-B064-C2E19FB3CA87}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2E-4831-B48D-688AF5D7F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{A72B57C3-D3C7-41A0-8507-E9AF0BE8BCBC}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2E-4831-B48D-688AF5D7F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{8D59ED8D-A282-44E7-A473-8577C7E80AC0}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2E-4831-B48D-688AF5D7FC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{77094B3D-0F13-48C5-B800-448925725C32}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2E-4831-B48D-688AF5D7FC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{EE9EFA31-13B8-41DF-83AA-93FBAEDCCBFF}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2E-4831-B48D-688AF5D7FC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{7DA430BD-E8C2-4F7D-8FE5-3BA895C0BB2D}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2E-4831-B48D-688AF5D7FC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{CBD63879-8241-4D4B-9F6B-43AEE1488998}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2E-4831-B48D-688AF5D7F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5E2E-4831-B48D-688AF5D7FC09}"/>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D30C48B-A4ED-4601-B779-89292732C18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1E9F786-D59C-4BD6-AD3A-A527FAD29B1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6F43383-4996-4A77-807E-590912705D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6F2122C-19E5-424B-96A6-0430A419219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01E249-E04D-479B-A11A-50D4129FA00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FBB3235-32CD-4D91-A28E-3F05CE6FAB7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E972E6A-B37F-40F1-8418-835880D9A26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31595A-C4AB-4098-9261-2CA21749E80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36CDCA5-510C-41C2-A779-EAD57845240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B4C3F6F-38B0-43F5-8A8B-45A97C8E5B3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A9449E-8DCA-402D-9299-5DDEA16D132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19FE3C2-B656-4F32-8D0F-5C736513FF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2D6957B-3D5B-46AD-A98E-F5796A6A3F0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9FC89D-15EC-4467-84FC-36C54F59E5F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F6BC7B-8537-4927-AD84-AF0850FFCBA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AC3E5D-271E-4FD2-8913-A71E8043912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A99896A-974C-403A-9DF5-43F7FD5272E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D5D855D-8FFA-46F9-8E79-DE7ACB7C390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E791825-5D1E-4B7B-90D2-A2720E23D6A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5FB7DEF-7285-4447-A8BB-8D88F5ED56B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C8F587F-FB12-4D54-B77E-E8C226EE6AE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5F12934-6DBE-48A5-B9E4-E217A8EDE78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4A160D-2BDC-4D19-B2F6-C9B27BB0A06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C93CEC6-EA66-4349-A439-52E1EB38F7D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15F8589-49B6-4CCF-BAE9-7467A6F8038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BBEA33-3831-46E6-8E94-704DDE48017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384C88-B169-40DA-9C92-98E3C29F480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79A0037-CF74-4FB6-AD3C-731C26DAD4D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69EC3B1-E9DC-45C3-A43F-FC98C46C137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253A68-F88E-40DF-935D-7857E0ABE88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2D34E2E-F740-460D-AC3F-194AB87CB91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07AF597-3DCC-4E5B-8B69-6167FDCDE65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3133E3E-9671-4209-AA25-66E9B66F53F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F624958-2D82-461D-A475-FE07E544FDB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90DC1CA-B34F-4DA2-8AEA-B201766FB14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6BCAC0-1655-4DA1-B85C-4C4CC4DC805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94249C0-6C54-4C2A-8639-E953EE37DD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46C8F49-3072-4B6E-89F2-D2AB0274E69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05A827-F532-44D6-B5EF-65A090D7B16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9FD22B3-2E73-4E04-8784-3A1A6AF94D2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D2EE4A5-9758-4C99-943B-DB5CC4529CA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B2E6B1A-EF30-4C1A-9FBC-D4612B51DC4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FAFD9D1-1397-408C-AED3-46B04B0DCCA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2714305-1541-4541-885D-1D2EBBB2A0C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B4D39FE-E69E-4DF1-928D-10851CD017C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81F16A9-B3FD-4506-8E65-AF6074DCD9A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92FE819-9227-455A-9A49-97F6392E69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国勢調査における人口減少が反映されたことや社会福祉費の密度補正の減により基準財政需要額が減少し、かつ、法人税の伸びなどにより基準財政収入額が増加したことにより、単年度の財政力指数は前年度と比較して</a:t>
          </a:r>
          <a:r>
            <a:rPr kumimoji="1" lang="en-US" altLang="ja-JP" sz="1100">
              <a:solidFill>
                <a:schemeClr val="dk1"/>
              </a:solidFill>
              <a:effectLst/>
              <a:latin typeface="+mn-lt"/>
              <a:ea typeface="+mn-ea"/>
              <a:cs typeface="+mn-cs"/>
            </a:rPr>
            <a:t>0.007</a:t>
          </a:r>
          <a:r>
            <a:rPr kumimoji="1" lang="ja-JP" altLang="ja-JP" sz="1100">
              <a:solidFill>
                <a:schemeClr val="dk1"/>
              </a:solidFill>
              <a:effectLst/>
              <a:latin typeface="+mn-lt"/>
              <a:ea typeface="+mn-ea"/>
              <a:cs typeface="+mn-cs"/>
            </a:rPr>
            <a:t>ポイント上昇した。その一方で、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か年平均を算出する際に単年度の指数の高かった令和元年度が除外されたことにより、平均値としては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となった。類似団体平均よりも下回っているため、今後も休日訪問や差押物件のインターネット公売の実施などの市税収納率向上対策を中心とする歳入確保に努めていく。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254E8F-423C-47BF-B41F-CAAB66E7C6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C4CA090-450C-47AE-BE2B-8CB841B40BB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4E15EE3-4787-49BA-B1FA-90967D2AA87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CC0CA803-67C0-47EB-8CB8-0C01B3D7C9C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A9C7D0E-21C7-400C-A142-F3C936E8479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9688786-C674-4B72-A219-8E90FA32632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EBFF8FA-6F49-4917-A5A8-3FEAA7A82CF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1CF6232-8FD3-4EC0-BD9B-266FB10F8EF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5ED1907-9478-4390-B968-E641A7D4D1A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1E9BE04-A8D7-491E-8731-ECC43DA0406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D7B7BA4-A5C9-45D6-A191-065E63D059C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A6F61BA-5F75-4694-8CCB-719C8993771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ED749FB-DF50-4E6F-9970-275098F9513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1CEFD62-5A7D-456C-9A89-B0159E9CF20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57FCBDC-0786-48A7-947D-C48A77C068B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17A7B452-188E-487F-A64E-738F92FAFF2F}"/>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9FF28CC-60C1-4D88-A87E-5321288D05D8}"/>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E4FCF071-C28C-45D3-BDA1-CC58C6C13B07}"/>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91BE74C1-EF53-4F8D-A0EF-1E22D630C098}"/>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2DB14803-A173-4303-866C-F7C06456C08D}"/>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3199BC98-2E73-44BB-A6DD-7D706395800C}"/>
            </a:ext>
          </a:extLst>
        </xdr:cNvPr>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2E43A214-69E5-4616-8975-6C33C93620EE}"/>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95DBB1AB-6C31-48DB-B849-30F1731DE8D7}"/>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F51C5821-20A3-41FC-9B6E-DF66164016D3}"/>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5F1F417-753F-42A4-90CC-29D1EEA37518}"/>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FA0E6140-6714-41D0-8E1D-4895462F1CC8}"/>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2805EEBA-27A7-49F1-A819-E9EE3FD08607}"/>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799E6B7-2BA5-4B86-978A-6739A2F0CB7F}"/>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56E906ED-16F2-44BE-B1AC-209557DA5FB6}"/>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A4B7AC40-B27A-43E7-AEB0-F26731E46188}"/>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6AA2077E-6DA1-4DF8-B844-A618D6AD9E67}"/>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12612E50-B55C-4243-B992-15FEF9447BDB}"/>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AF0E16AA-6E51-432F-9619-3BCBC618BBF4}"/>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3A66801E-9368-4BF5-AABA-5EFCDDF01BB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96BB84E-7B58-4AEC-8698-9B14AD2773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A19B1F1-2F9D-4C79-9166-540B6697EFD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ADC2BEC-6BC7-4182-84A3-362EF7B948B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D46E3D9-B2D0-4C3D-81CE-DE572569A00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E34DF19-60ED-4959-9E8F-A728796943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79FBA911-C828-4667-9F8E-7D86D8F34F61}"/>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307952EE-F85A-4C1D-8294-C3CD6BD03493}"/>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878FF374-8466-4113-AE8F-899E7E8B08A3}"/>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EDC5BCCC-3BB4-402D-84A3-755E391735C2}"/>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4A633113-2087-4BB7-AE20-02B60E29AAE1}"/>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141F7B8B-92E3-43E5-B3CD-F7343B8F9C6B}"/>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D26E9943-5A5F-4554-A95F-092DA189B686}"/>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D9C7AA58-C508-4195-9D24-0FDCCF7D39D5}"/>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8FBF9C4D-FD03-410C-83DB-A14FF0EB866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B30B6620-4188-4098-95CF-5EC5EDE53D52}"/>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80BC8D-20EB-467C-8F51-38D547A8379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8102432-3E84-437A-B712-F35D4A36F2D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DA53BC5-9B83-410B-994F-F0C38A896E6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72537CC-27B0-44AD-A47D-F64DF301EFE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D3C29B1-957C-445B-91F1-CFD6AD8D5B1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C75F2D3-539E-4A24-ADE5-B8D7830772B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3FC9F64-464A-4BCB-A710-AC2485CE94E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D5875C9-79BD-43B3-B191-BF61487EDEC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B68C573-5791-493E-A5DC-E58FC44782C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CF302F8-7E2F-423A-9026-1A26CB2F1D9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150F461-0503-4BBE-807E-359853C967C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BF05B8E-57A0-4D9A-A10A-61D8E51DCB3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7A0A5FE-A5F5-427F-84BD-795B48512D7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年度は、普通交付税等の経常一般財源が減少したこと、臨時財政対策債が減額したこと、経常経費充当一財が増加したことにより</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ポイント悪化した。</a:t>
          </a:r>
          <a:endParaRPr lang="ja-JP" altLang="ja-JP" sz="1400">
            <a:effectLst/>
          </a:endParaRPr>
        </a:p>
        <a:p>
          <a:r>
            <a:rPr lang="ja-JP" altLang="ja-JP" sz="1100" b="0" i="0" baseline="0">
              <a:solidFill>
                <a:schemeClr val="dk1"/>
              </a:solidFill>
              <a:effectLst/>
              <a:latin typeface="+mn-lt"/>
              <a:ea typeface="+mn-ea"/>
              <a:cs typeface="+mn-cs"/>
            </a:rPr>
            <a:t>今後、アフターコロナや物価高騰を見据えた各種事業費の増が見込まれることから、今後も経常的な事業を精査し、事業の選択と集中により、財政健全化に引き続き努める必要がある。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13A2ABC-49A5-4BA9-80F8-69ABACDCCD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A5DBA19-AEAB-4743-B837-CDFFA97699D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96BAEA3-1F4D-4B60-A19A-11175B1AA0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15907D1-1268-4043-AD6B-E373E6335DC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3E6FCDC-9978-4C04-BC2F-A62D7AC6C4C1}"/>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9230245D-A96E-42B8-8F2F-FA9E13686A0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C4BA799-549B-4F7A-91BC-35AFC70D6E4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CC97D4A-8E92-4DDA-A9C6-344CC2600E6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CFFC715-5750-4560-898B-091CE61838A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B2AEA44-9B59-46D4-A6CB-BFCAD8A0087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2CFF431-18D7-4587-95CA-700496E9716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26332A5F-1B3F-428A-9AFA-8D38F21B34B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4A0BBA09-1FA3-4A49-B549-BFFB9FA228C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5C7A7FE-FF6C-4BF0-AEE4-6234051DB5C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AD40A50-F433-4583-9EEC-E8D774413E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9F1F2CE-D865-4768-8DF8-B522A0DFDA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6B20322-967B-41C0-9103-ABCBB104F37B}"/>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D2231F44-93FE-4F51-BB1F-03F5926EF3D9}"/>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D8FFF4B-1B3E-40A9-91DE-96E59F629B39}"/>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5BA3E129-A6E8-46EF-ACC1-106C16ACCDAF}"/>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6EF9D998-6A6E-4858-B451-3BE9BD6D00D7}"/>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D9AA69AC-B6C6-492A-B973-9389F3C57A6C}"/>
            </a:ext>
          </a:extLst>
        </xdr:cNvPr>
        <xdr:cNvCxnSpPr/>
      </xdr:nvCxnSpPr>
      <xdr:spPr>
        <a:xfrm>
          <a:off x="4114800" y="10521527"/>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C7845F85-9277-4A67-BEAF-B57F2BC43429}"/>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18318152-0FF7-41D7-A792-D9F696D5B179}"/>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64</xdr:row>
      <xdr:rowOff>55456</xdr:rowOff>
    </xdr:to>
    <xdr:cxnSp macro="">
      <xdr:nvCxnSpPr>
        <xdr:cNvPr id="135" name="直線コネクタ 134">
          <a:extLst>
            <a:ext uri="{FF2B5EF4-FFF2-40B4-BE49-F238E27FC236}">
              <a16:creationId xmlns:a16="http://schemas.microsoft.com/office/drawing/2014/main" id="{9548917D-2E93-48B4-9C2E-C635E70479DB}"/>
            </a:ext>
          </a:extLst>
        </xdr:cNvPr>
        <xdr:cNvCxnSpPr/>
      </xdr:nvCxnSpPr>
      <xdr:spPr>
        <a:xfrm flipV="1">
          <a:off x="3225800" y="10521527"/>
          <a:ext cx="8890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81FAB1E5-6C46-4FAB-9978-D077766F96B1}"/>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CC02FA9D-2957-4D51-B30E-FF246122ED5A}"/>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8886E493-5183-4C6F-92F0-8F37CB1C5801}"/>
            </a:ext>
          </a:extLst>
        </xdr:cNvPr>
        <xdr:cNvCxnSpPr/>
      </xdr:nvCxnSpPr>
      <xdr:spPr>
        <a:xfrm>
          <a:off x="2336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7BC5D373-D8CA-4EDF-848E-BFAF856494F6}"/>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30F89325-0B80-42B2-87BF-5AE463343333}"/>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122344</xdr:rowOff>
    </xdr:to>
    <xdr:cxnSp macro="">
      <xdr:nvCxnSpPr>
        <xdr:cNvPr id="141" name="直線コネクタ 140">
          <a:extLst>
            <a:ext uri="{FF2B5EF4-FFF2-40B4-BE49-F238E27FC236}">
              <a16:creationId xmlns:a16="http://schemas.microsoft.com/office/drawing/2014/main" id="{9578F16F-2FA9-43F1-88F8-7AAF97A63B69}"/>
            </a:ext>
          </a:extLst>
        </xdr:cNvPr>
        <xdr:cNvCxnSpPr/>
      </xdr:nvCxnSpPr>
      <xdr:spPr>
        <a:xfrm>
          <a:off x="1447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8A79A7B4-2FB5-4065-ABF7-129053F88761}"/>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F95EBFF1-A073-4687-8E57-0E76A3AA62A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1C49BECF-1084-4C16-99CB-89BE3C05F9CC}"/>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4F693502-445A-412C-BB0B-0A5A3F9DFA5B}"/>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405493-70A8-430E-816B-0EF4A8AD83C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98EDCE0-A9E1-483F-A1EE-58C0CBB16AA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71A4EC2-6E93-4B50-A9C4-51E0B3C7EBD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7BB4C5-B3C5-431A-830C-7BB5239F305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87AAD57-0437-4AF9-B1D5-FFF97728FE1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B14073A-0126-4AA5-99CF-748850E63A71}"/>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2" name="財政構造の弾力性該当値テキスト">
          <a:extLst>
            <a:ext uri="{FF2B5EF4-FFF2-40B4-BE49-F238E27FC236}">
              <a16:creationId xmlns:a16="http://schemas.microsoft.com/office/drawing/2014/main" id="{E79755B8-9151-4EA4-9DBB-9B3238B00345}"/>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a:extLst>
            <a:ext uri="{FF2B5EF4-FFF2-40B4-BE49-F238E27FC236}">
              <a16:creationId xmlns:a16="http://schemas.microsoft.com/office/drawing/2014/main" id="{47EC0E33-C621-4C8C-883D-A59C64EFC02E}"/>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a:extLst>
            <a:ext uri="{FF2B5EF4-FFF2-40B4-BE49-F238E27FC236}">
              <a16:creationId xmlns:a16="http://schemas.microsoft.com/office/drawing/2014/main" id="{2F390B0F-7BE7-4947-BA77-F7F3D5A3374B}"/>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a:extLst>
            <a:ext uri="{FF2B5EF4-FFF2-40B4-BE49-F238E27FC236}">
              <a16:creationId xmlns:a16="http://schemas.microsoft.com/office/drawing/2014/main" id="{CF05C785-4AF7-4337-85E3-9381B58B3DDC}"/>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a:extLst>
            <a:ext uri="{FF2B5EF4-FFF2-40B4-BE49-F238E27FC236}">
              <a16:creationId xmlns:a16="http://schemas.microsoft.com/office/drawing/2014/main" id="{5CDC1F2C-CACD-40E5-9479-A926E4CD2409}"/>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7" name="楕円 156">
          <a:extLst>
            <a:ext uri="{FF2B5EF4-FFF2-40B4-BE49-F238E27FC236}">
              <a16:creationId xmlns:a16="http://schemas.microsoft.com/office/drawing/2014/main" id="{8C3EF444-8F91-4DA9-8ACE-3561FF54B24E}"/>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70BBBA41-6880-4AD4-8FD4-9FE7B0A727FE}"/>
            </a:ext>
          </a:extLst>
        </xdr:cNvPr>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C6538454-F65A-4B11-909E-03FA7682AC12}"/>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a:extLst>
            <a:ext uri="{FF2B5EF4-FFF2-40B4-BE49-F238E27FC236}">
              <a16:creationId xmlns:a16="http://schemas.microsoft.com/office/drawing/2014/main" id="{6009D99B-86E6-4B0D-BB41-20BBD6608C66}"/>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D036A7F-3290-40F4-8991-B510B4AFBCE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4FB55F3-CF04-42BA-B5E5-02F46189F78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60DFA28-8196-4D1F-A51C-966BE11F196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2CEA24-AC9D-4251-B6F9-A2C2B163293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85BACD0-7C49-49F5-B211-D5966AE635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5CAAFAF-4A5D-4B15-9726-B669CB6E0E7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2BAD2E6-BFD4-4683-AA1E-42EF83814AD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4BE490A-26A3-4C45-8F88-224DE1EAAA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C9E3622-8305-4D88-9E45-8B5EAA60588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836B291-36C6-4AB5-A6FD-55DC3C1593D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B679C83-00ED-4938-A139-1D160CDF3F1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3AEA1A5-B525-4E02-B22A-B72C795E74F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DA856E0-70E4-4D2B-99BD-CDEBD5D5D2B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の減や粟ノ保保育所の閉園に伴う職員の減により、人件費が減額となった一方で、物件費については、職員のテレワーク対応、税証明コンビニ交付サービスの導入、学校給食の公会計化等による増額が上回ったため、全体として増額となった。</a:t>
          </a:r>
          <a:endParaRPr lang="ja-JP" altLang="ja-JP" sz="1400">
            <a:effectLst/>
          </a:endParaRPr>
        </a:p>
        <a:p>
          <a:r>
            <a:rPr kumimoji="1" lang="ja-JP" altLang="ja-JP" sz="1100">
              <a:solidFill>
                <a:schemeClr val="dk1"/>
              </a:solidFill>
              <a:effectLst/>
              <a:latin typeface="+mn-lt"/>
              <a:ea typeface="+mn-ea"/>
              <a:cs typeface="+mn-cs"/>
            </a:rPr>
            <a:t>類似団体平均より低い数値ではあるが、今後も事業の見直しや民間委託、市役所の機構改革などによる業務の効率化を進めていく。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EA6245D-27B0-4F4A-90C3-F6FD6AF74A5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C4C7803-3A20-4926-85AF-DB4DADBB51F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7198287-B60F-4EDE-B354-3892033C87D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B1D038B-A1C9-4B46-83FF-6FEFDFEA01B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1BC75910-7FFA-4E17-B0E9-C66FD404DFD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F5D35885-A9DF-47E4-AAF5-E12AA13BF06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830D6C3A-597D-4304-B8C0-94267B3C9C38}"/>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4797097-0E38-4162-9D8B-4BAB46A2A8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569E13E-B6A4-49EC-96F8-5E5D3C052B2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445AC8C-8F68-4C2A-86D2-5FD6C023BE1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C3B240CF-1C99-41DF-B19E-9F28CAE16DB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3E79758-6F85-4E68-9EDA-B1585AB05BE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4C00B167-94B6-44CB-B013-238E8D58835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ABD54D1-E60E-4ED4-A90F-F80A0AF7259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35429EAF-27F8-4F6C-82C4-961C9D2FC6D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6E951F1B-48AA-48E8-A0A4-2F22F3DC920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3A59E151-D36D-4D71-B21B-40240FF0C50E}"/>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B244511B-E65B-4A9D-97EF-21EC6B812DC6}"/>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95D0CEA7-F144-4C91-8AD7-7D44C626D268}"/>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39005021-1536-47C7-B59F-4D82FAC8D872}"/>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9004AD42-370F-454F-A175-3EB5255CBC5A}"/>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126439</xdr:rowOff>
    </xdr:from>
    <xdr:to>
      <xdr:col>23</xdr:col>
      <xdr:colOff>133350</xdr:colOff>
      <xdr:row>83</xdr:row>
      <xdr:rowOff>56697</xdr:rowOff>
    </xdr:to>
    <xdr:cxnSp macro="">
      <xdr:nvCxnSpPr>
        <xdr:cNvPr id="195" name="直線コネクタ 194">
          <a:extLst>
            <a:ext uri="{FF2B5EF4-FFF2-40B4-BE49-F238E27FC236}">
              <a16:creationId xmlns:a16="http://schemas.microsoft.com/office/drawing/2014/main" id="{212BEBD6-8C53-4116-BFD5-7CBD89BA4C47}"/>
            </a:ext>
          </a:extLst>
        </xdr:cNvPr>
        <xdr:cNvCxnSpPr/>
      </xdr:nvCxnSpPr>
      <xdr:spPr>
        <a:xfrm>
          <a:off x="4114800" y="14185339"/>
          <a:ext cx="838200" cy="10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77D28904-3EB8-41A0-A45C-79C986A07115}"/>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7979E54-7244-408F-AA91-B3F665513A86}"/>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68785</xdr:rowOff>
    </xdr:from>
    <xdr:to>
      <xdr:col>19</xdr:col>
      <xdr:colOff>133350</xdr:colOff>
      <xdr:row>82</xdr:row>
      <xdr:rowOff>126439</xdr:rowOff>
    </xdr:to>
    <xdr:cxnSp macro="">
      <xdr:nvCxnSpPr>
        <xdr:cNvPr id="198" name="直線コネクタ 197">
          <a:extLst>
            <a:ext uri="{FF2B5EF4-FFF2-40B4-BE49-F238E27FC236}">
              <a16:creationId xmlns:a16="http://schemas.microsoft.com/office/drawing/2014/main" id="{DC97203A-911D-45E6-A58F-DA96B68173FE}"/>
            </a:ext>
          </a:extLst>
        </xdr:cNvPr>
        <xdr:cNvCxnSpPr/>
      </xdr:nvCxnSpPr>
      <xdr:spPr>
        <a:xfrm>
          <a:off x="3225800" y="14127685"/>
          <a:ext cx="8890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6D0E7ED1-B810-49F8-A0E2-C08FB56649E8}"/>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3DBB1BD3-7E23-4F74-93BC-BBD01EBE4FB2}"/>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116086</xdr:rowOff>
    </xdr:from>
    <xdr:to>
      <xdr:col>15</xdr:col>
      <xdr:colOff>82550</xdr:colOff>
      <xdr:row>82</xdr:row>
      <xdr:rowOff>68785</xdr:rowOff>
    </xdr:to>
    <xdr:cxnSp macro="">
      <xdr:nvCxnSpPr>
        <xdr:cNvPr id="201" name="直線コネクタ 200">
          <a:extLst>
            <a:ext uri="{FF2B5EF4-FFF2-40B4-BE49-F238E27FC236}">
              <a16:creationId xmlns:a16="http://schemas.microsoft.com/office/drawing/2014/main" id="{88D172FE-917D-4CF1-9C48-D1551A96BA5C}"/>
            </a:ext>
          </a:extLst>
        </xdr:cNvPr>
        <xdr:cNvCxnSpPr/>
      </xdr:nvCxnSpPr>
      <xdr:spPr>
        <a:xfrm>
          <a:off x="2336800" y="14003536"/>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5FA9FD70-2E79-4FB7-96DF-75DC5F1E10E5}"/>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CD7D2117-7E55-4888-8CA3-505BC9C7EFD4}"/>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49954</xdr:rowOff>
    </xdr:from>
    <xdr:to>
      <xdr:col>11</xdr:col>
      <xdr:colOff>31750</xdr:colOff>
      <xdr:row>81</xdr:row>
      <xdr:rowOff>116086</xdr:rowOff>
    </xdr:to>
    <xdr:cxnSp macro="">
      <xdr:nvCxnSpPr>
        <xdr:cNvPr id="204" name="直線コネクタ 203">
          <a:extLst>
            <a:ext uri="{FF2B5EF4-FFF2-40B4-BE49-F238E27FC236}">
              <a16:creationId xmlns:a16="http://schemas.microsoft.com/office/drawing/2014/main" id="{8FB11C3C-D15B-429F-91A7-D3DE843E2250}"/>
            </a:ext>
          </a:extLst>
        </xdr:cNvPr>
        <xdr:cNvCxnSpPr/>
      </xdr:nvCxnSpPr>
      <xdr:spPr>
        <a:xfrm>
          <a:off x="1447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399BB6A5-1842-4511-98E4-1F96F0314D46}"/>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9CB61123-D537-4989-943F-7E1282F01702}"/>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9ED4DE4E-30D8-4BDF-A7AC-3D5714BDCEEC}"/>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1167038C-5107-4FFB-B561-2C745ED4EEBF}"/>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04ED3D2-B5A3-4CAF-9DA0-99660AD4F57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CAFEFF4-510B-4890-8DE3-EEE203AD8FF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55C0FD1-8F3F-4A78-B9D3-58764F533F8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5FC9C27-87A7-4767-BFA9-B1E8BF11B40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D19EBE1-8607-485E-9B37-771C5C0DAD2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5897</xdr:rowOff>
    </xdr:from>
    <xdr:to>
      <xdr:col>23</xdr:col>
      <xdr:colOff>184150</xdr:colOff>
      <xdr:row>83</xdr:row>
      <xdr:rowOff>107497</xdr:rowOff>
    </xdr:to>
    <xdr:sp macro="" textlink="">
      <xdr:nvSpPr>
        <xdr:cNvPr id="214" name="楕円 213">
          <a:extLst>
            <a:ext uri="{FF2B5EF4-FFF2-40B4-BE49-F238E27FC236}">
              <a16:creationId xmlns:a16="http://schemas.microsoft.com/office/drawing/2014/main" id="{B117A7D3-BCF9-466D-94A1-4046E78854CD}"/>
            </a:ext>
          </a:extLst>
        </xdr:cNvPr>
        <xdr:cNvSpPr/>
      </xdr:nvSpPr>
      <xdr:spPr>
        <a:xfrm>
          <a:off x="4902200" y="142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22424</xdr:rowOff>
    </xdr:from>
    <xdr:ext cx="762000" cy="259045"/>
    <xdr:sp macro="" textlink="">
      <xdr:nvSpPr>
        <xdr:cNvPr id="215" name="人件費・物件費等の状況該当値テキスト">
          <a:extLst>
            <a:ext uri="{FF2B5EF4-FFF2-40B4-BE49-F238E27FC236}">
              <a16:creationId xmlns:a16="http://schemas.microsoft.com/office/drawing/2014/main" id="{7E9C6AF0-0483-4790-A057-2CB823D9F569}"/>
            </a:ext>
          </a:extLst>
        </xdr:cNvPr>
        <xdr:cNvSpPr txBox="1"/>
      </xdr:nvSpPr>
      <xdr:spPr>
        <a:xfrm>
          <a:off x="5041900" y="1408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75639</xdr:rowOff>
    </xdr:from>
    <xdr:to>
      <xdr:col>19</xdr:col>
      <xdr:colOff>184150</xdr:colOff>
      <xdr:row>83</xdr:row>
      <xdr:rowOff>5789</xdr:rowOff>
    </xdr:to>
    <xdr:sp macro="" textlink="">
      <xdr:nvSpPr>
        <xdr:cNvPr id="216" name="楕円 215">
          <a:extLst>
            <a:ext uri="{FF2B5EF4-FFF2-40B4-BE49-F238E27FC236}">
              <a16:creationId xmlns:a16="http://schemas.microsoft.com/office/drawing/2014/main" id="{5633608D-00CB-4E88-8B31-039C4472072C}"/>
            </a:ext>
          </a:extLst>
        </xdr:cNvPr>
        <xdr:cNvSpPr/>
      </xdr:nvSpPr>
      <xdr:spPr>
        <a:xfrm>
          <a:off x="4064000" y="141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15966</xdr:rowOff>
    </xdr:from>
    <xdr:ext cx="736600" cy="259045"/>
    <xdr:sp macro="" textlink="">
      <xdr:nvSpPr>
        <xdr:cNvPr id="217" name="テキスト ボックス 216">
          <a:extLst>
            <a:ext uri="{FF2B5EF4-FFF2-40B4-BE49-F238E27FC236}">
              <a16:creationId xmlns:a16="http://schemas.microsoft.com/office/drawing/2014/main" id="{A7176855-F321-43B9-B9A7-20F36A8C03BF}"/>
            </a:ext>
          </a:extLst>
        </xdr:cNvPr>
        <xdr:cNvSpPr txBox="1"/>
      </xdr:nvSpPr>
      <xdr:spPr>
        <a:xfrm>
          <a:off x="3733800" y="13903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17985</xdr:rowOff>
    </xdr:from>
    <xdr:to>
      <xdr:col>15</xdr:col>
      <xdr:colOff>133350</xdr:colOff>
      <xdr:row>82</xdr:row>
      <xdr:rowOff>119585</xdr:rowOff>
    </xdr:to>
    <xdr:sp macro="" textlink="">
      <xdr:nvSpPr>
        <xdr:cNvPr id="218" name="楕円 217">
          <a:extLst>
            <a:ext uri="{FF2B5EF4-FFF2-40B4-BE49-F238E27FC236}">
              <a16:creationId xmlns:a16="http://schemas.microsoft.com/office/drawing/2014/main" id="{DF4DAD0F-3A05-47FD-9942-900E552549E3}"/>
            </a:ext>
          </a:extLst>
        </xdr:cNvPr>
        <xdr:cNvSpPr/>
      </xdr:nvSpPr>
      <xdr:spPr>
        <a:xfrm>
          <a:off x="31750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129762</xdr:rowOff>
    </xdr:from>
    <xdr:ext cx="762000" cy="259045"/>
    <xdr:sp macro="" textlink="">
      <xdr:nvSpPr>
        <xdr:cNvPr id="219" name="テキスト ボックス 218">
          <a:extLst>
            <a:ext uri="{FF2B5EF4-FFF2-40B4-BE49-F238E27FC236}">
              <a16:creationId xmlns:a16="http://schemas.microsoft.com/office/drawing/2014/main" id="{67367721-150A-40D0-AF5B-CF04B9858232}"/>
            </a:ext>
          </a:extLst>
        </xdr:cNvPr>
        <xdr:cNvSpPr txBox="1"/>
      </xdr:nvSpPr>
      <xdr:spPr>
        <a:xfrm>
          <a:off x="2844800" y="138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65286</xdr:rowOff>
    </xdr:from>
    <xdr:to>
      <xdr:col>11</xdr:col>
      <xdr:colOff>82550</xdr:colOff>
      <xdr:row>81</xdr:row>
      <xdr:rowOff>166886</xdr:rowOff>
    </xdr:to>
    <xdr:sp macro="" textlink="">
      <xdr:nvSpPr>
        <xdr:cNvPr id="220" name="楕円 219">
          <a:extLst>
            <a:ext uri="{FF2B5EF4-FFF2-40B4-BE49-F238E27FC236}">
              <a16:creationId xmlns:a16="http://schemas.microsoft.com/office/drawing/2014/main" id="{AC3AA763-D97B-4792-9EAE-47262DADC3F7}"/>
            </a:ext>
          </a:extLst>
        </xdr:cNvPr>
        <xdr:cNvSpPr/>
      </xdr:nvSpPr>
      <xdr:spPr>
        <a:xfrm>
          <a:off x="2286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5613</xdr:rowOff>
    </xdr:from>
    <xdr:ext cx="762000" cy="259045"/>
    <xdr:sp macro="" textlink="">
      <xdr:nvSpPr>
        <xdr:cNvPr id="221" name="テキスト ボックス 220">
          <a:extLst>
            <a:ext uri="{FF2B5EF4-FFF2-40B4-BE49-F238E27FC236}">
              <a16:creationId xmlns:a16="http://schemas.microsoft.com/office/drawing/2014/main" id="{3186A7D2-4192-462F-84EE-F626DE014DDD}"/>
            </a:ext>
          </a:extLst>
        </xdr:cNvPr>
        <xdr:cNvSpPr txBox="1"/>
      </xdr:nvSpPr>
      <xdr:spPr>
        <a:xfrm>
          <a:off x="1955800" y="13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170604</xdr:rowOff>
    </xdr:from>
    <xdr:to>
      <xdr:col>7</xdr:col>
      <xdr:colOff>31750</xdr:colOff>
      <xdr:row>81</xdr:row>
      <xdr:rowOff>100754</xdr:rowOff>
    </xdr:to>
    <xdr:sp macro="" textlink="">
      <xdr:nvSpPr>
        <xdr:cNvPr id="222" name="楕円 221">
          <a:extLst>
            <a:ext uri="{FF2B5EF4-FFF2-40B4-BE49-F238E27FC236}">
              <a16:creationId xmlns:a16="http://schemas.microsoft.com/office/drawing/2014/main" id="{64550726-7927-42FE-8DCA-972AD0436723}"/>
            </a:ext>
          </a:extLst>
        </xdr:cNvPr>
        <xdr:cNvSpPr/>
      </xdr:nvSpPr>
      <xdr:spPr>
        <a:xfrm>
          <a:off x="1397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110931</xdr:rowOff>
    </xdr:from>
    <xdr:ext cx="762000" cy="259045"/>
    <xdr:sp macro="" textlink="">
      <xdr:nvSpPr>
        <xdr:cNvPr id="223" name="テキスト ボックス 222">
          <a:extLst>
            <a:ext uri="{FF2B5EF4-FFF2-40B4-BE49-F238E27FC236}">
              <a16:creationId xmlns:a16="http://schemas.microsoft.com/office/drawing/2014/main" id="{2C121027-9106-4362-ABD8-0A37AB28F7F3}"/>
            </a:ext>
          </a:extLst>
        </xdr:cNvPr>
        <xdr:cNvSpPr txBox="1"/>
      </xdr:nvSpPr>
      <xdr:spPr>
        <a:xfrm>
          <a:off x="1066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A7081783-94AA-47C5-8388-7753E25C4DD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1CB4EEFB-A769-4A91-8F62-9D0733B1765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EA8070E-1D01-46AE-9B44-142FA233389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9D074D30-8388-40BA-80B2-ECB2EE449F4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2A2DE5CE-44F6-4DAC-A3E7-7D8714637EF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46401779-19A1-484D-8886-D2059776D86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1272B7CB-E1C6-4172-84D1-DECCE198A6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DC7E43B0-E67D-4B58-995C-89F9999F606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166D235-050C-43E3-81D4-F607F5C49B1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57F253FC-57FF-42FC-865D-1106547B238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246A7B5-6465-42A1-8105-63DD6BDE2C1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80D1589-6D39-45B4-9B4E-FE90562DF2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4FCCE38E-B700-428C-A40F-0E2D62BF021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A9B9FF4A-56F0-4A07-B83A-74333680FBB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243AC9C-FF30-492B-B67B-FD0D447BFEC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A672521E-BB86-4577-A2E3-79E42D7BA3FC}"/>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E7EF5343-373D-477B-9CE0-B7A78CE961A5}"/>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9D4A3180-B0C1-4FF2-8976-9A66D4EA3E67}"/>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461F0D5-A450-4503-BBC3-F90BBE01EC8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49C9B50C-8350-4D64-A104-0CE7737CB131}"/>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5EB21AAE-3F17-4182-B83D-54F68C875925}"/>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817A0496-A86D-4813-A8D7-FF9B592E7B6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B42F318-0E11-4593-A6D0-CF2D5CE5140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B3BBDEA3-D7BE-4916-BA57-030C91D6541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1D9273B7-1200-4D37-A494-C9B3523EEE06}"/>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25F9764E-4045-4232-8900-7381F179E5E8}"/>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53353051-D899-46B8-B216-1CD363DF9B6A}"/>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57D497B2-9129-4670-8A2D-0453560EF0E9}"/>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444EB1E1-330E-47E6-A9F9-950C747AA7DE}"/>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12A79FE4-F06A-4759-A9C3-7D954C494B4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71E478E7-7DE5-48ED-877E-EBE8E077692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8463249-3F04-484C-997C-C8A87DD3BC7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CD47D9C6-7BD2-47E7-B9F9-1E55D265AC24}"/>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AB26D8D3-E92A-40F3-B6BA-98AF15D40CA4}"/>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912E9528-6437-4686-8DC8-40D7D2F11F8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ABF5B164-C331-42D2-A931-F46212F7EAFF}"/>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6F5543C-2E09-4C29-87CE-599F51FCE6FD}"/>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18256</xdr:rowOff>
    </xdr:from>
    <xdr:to>
      <xdr:col>81</xdr:col>
      <xdr:colOff>44450</xdr:colOff>
      <xdr:row>82</xdr:row>
      <xdr:rowOff>48419</xdr:rowOff>
    </xdr:to>
    <xdr:cxnSp macro="">
      <xdr:nvCxnSpPr>
        <xdr:cNvPr id="261" name="直線コネクタ 260">
          <a:extLst>
            <a:ext uri="{FF2B5EF4-FFF2-40B4-BE49-F238E27FC236}">
              <a16:creationId xmlns:a16="http://schemas.microsoft.com/office/drawing/2014/main" id="{1A9F28A9-F1AB-4C60-9522-8C3E659B07BA}"/>
            </a:ext>
          </a:extLst>
        </xdr:cNvPr>
        <xdr:cNvCxnSpPr/>
      </xdr:nvCxnSpPr>
      <xdr:spPr>
        <a:xfrm>
          <a:off x="16179800" y="1407715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ABF20627-1E8E-44F1-AEDC-840147187CD8}"/>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8B5A2BB7-1827-4023-8F18-928D30C3E033}"/>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69056</xdr:rowOff>
    </xdr:from>
    <xdr:to>
      <xdr:col>77</xdr:col>
      <xdr:colOff>44450</xdr:colOff>
      <xdr:row>82</xdr:row>
      <xdr:rowOff>18256</xdr:rowOff>
    </xdr:to>
    <xdr:cxnSp macro="">
      <xdr:nvCxnSpPr>
        <xdr:cNvPr id="264" name="直線コネクタ 263">
          <a:extLst>
            <a:ext uri="{FF2B5EF4-FFF2-40B4-BE49-F238E27FC236}">
              <a16:creationId xmlns:a16="http://schemas.microsoft.com/office/drawing/2014/main" id="{576B59D2-40F4-4A03-B82A-113577D64283}"/>
            </a:ext>
          </a:extLst>
        </xdr:cNvPr>
        <xdr:cNvCxnSpPr/>
      </xdr:nvCxnSpPr>
      <xdr:spPr>
        <a:xfrm>
          <a:off x="15290800" y="139565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6F424736-A1AD-444F-B4B6-56BD2B9C2301}"/>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5CE95BB3-0A4A-44F9-A093-5D580EF7BAE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69056</xdr:rowOff>
    </xdr:from>
    <xdr:to>
      <xdr:col>72</xdr:col>
      <xdr:colOff>203200</xdr:colOff>
      <xdr:row>81</xdr:row>
      <xdr:rowOff>84138</xdr:rowOff>
    </xdr:to>
    <xdr:cxnSp macro="">
      <xdr:nvCxnSpPr>
        <xdr:cNvPr id="267" name="直線コネクタ 266">
          <a:extLst>
            <a:ext uri="{FF2B5EF4-FFF2-40B4-BE49-F238E27FC236}">
              <a16:creationId xmlns:a16="http://schemas.microsoft.com/office/drawing/2014/main" id="{6A8DD146-0C71-4512-ABF6-323D65AFF9D2}"/>
            </a:ext>
          </a:extLst>
        </xdr:cNvPr>
        <xdr:cNvCxnSpPr/>
      </xdr:nvCxnSpPr>
      <xdr:spPr>
        <a:xfrm flipV="1">
          <a:off x="14401800" y="139565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CEDC3C9C-68F6-46FE-839D-70D84AF20695}"/>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B932E3FE-19FD-492D-98DF-6F9857543724}"/>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84138</xdr:rowOff>
    </xdr:from>
    <xdr:to>
      <xdr:col>68</xdr:col>
      <xdr:colOff>152400</xdr:colOff>
      <xdr:row>82</xdr:row>
      <xdr:rowOff>18256</xdr:rowOff>
    </xdr:to>
    <xdr:cxnSp macro="">
      <xdr:nvCxnSpPr>
        <xdr:cNvPr id="270" name="直線コネクタ 269">
          <a:extLst>
            <a:ext uri="{FF2B5EF4-FFF2-40B4-BE49-F238E27FC236}">
              <a16:creationId xmlns:a16="http://schemas.microsoft.com/office/drawing/2014/main" id="{8A69A101-FB8C-47C1-BC01-E0D6AE4FB814}"/>
            </a:ext>
          </a:extLst>
        </xdr:cNvPr>
        <xdr:cNvCxnSpPr/>
      </xdr:nvCxnSpPr>
      <xdr:spPr>
        <a:xfrm flipV="1">
          <a:off x="13512800" y="1397158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E377514-7910-4EE3-891B-BB6A2290A43E}"/>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332308CB-C078-433F-B5EE-1732B5E548AC}"/>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16A76750-B32A-44B5-B0D8-12B53F85600F}"/>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4D404C35-06FE-42B3-9D75-36F18ADFD8AC}"/>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1908743-9486-474B-A80B-924BC7F338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E926843-7B3C-4884-A79B-B1D8AD3CFE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1D2247C-FEF2-4A32-9541-219ED78CAF8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835FB01-0783-44BC-A41B-DC48947ED76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245033F-2810-46D6-A8CF-4E79DF064EA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169069</xdr:rowOff>
    </xdr:from>
    <xdr:to>
      <xdr:col>81</xdr:col>
      <xdr:colOff>95250</xdr:colOff>
      <xdr:row>82</xdr:row>
      <xdr:rowOff>99219</xdr:rowOff>
    </xdr:to>
    <xdr:sp macro="" textlink="">
      <xdr:nvSpPr>
        <xdr:cNvPr id="280" name="楕円 279">
          <a:extLst>
            <a:ext uri="{FF2B5EF4-FFF2-40B4-BE49-F238E27FC236}">
              <a16:creationId xmlns:a16="http://schemas.microsoft.com/office/drawing/2014/main" id="{B27C08C4-7CC5-4DEE-BF17-612B33C82EE4}"/>
            </a:ext>
          </a:extLst>
        </xdr:cNvPr>
        <xdr:cNvSpPr/>
      </xdr:nvSpPr>
      <xdr:spPr>
        <a:xfrm>
          <a:off x="16967200" y="140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14146</xdr:rowOff>
    </xdr:from>
    <xdr:ext cx="762000" cy="259045"/>
    <xdr:sp macro="" textlink="">
      <xdr:nvSpPr>
        <xdr:cNvPr id="281" name="給与水準   （国との比較）該当値テキスト">
          <a:extLst>
            <a:ext uri="{FF2B5EF4-FFF2-40B4-BE49-F238E27FC236}">
              <a16:creationId xmlns:a16="http://schemas.microsoft.com/office/drawing/2014/main" id="{165CD3C4-FAF2-4823-A5E8-F6AD65C99CAF}"/>
            </a:ext>
          </a:extLst>
        </xdr:cNvPr>
        <xdr:cNvSpPr txBox="1"/>
      </xdr:nvSpPr>
      <xdr:spPr>
        <a:xfrm>
          <a:off x="17106900" y="1390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138906</xdr:rowOff>
    </xdr:from>
    <xdr:to>
      <xdr:col>77</xdr:col>
      <xdr:colOff>95250</xdr:colOff>
      <xdr:row>82</xdr:row>
      <xdr:rowOff>69056</xdr:rowOff>
    </xdr:to>
    <xdr:sp macro="" textlink="">
      <xdr:nvSpPr>
        <xdr:cNvPr id="282" name="楕円 281">
          <a:extLst>
            <a:ext uri="{FF2B5EF4-FFF2-40B4-BE49-F238E27FC236}">
              <a16:creationId xmlns:a16="http://schemas.microsoft.com/office/drawing/2014/main" id="{FD70DCF0-4D03-4E62-B554-5BAA120F1B59}"/>
            </a:ext>
          </a:extLst>
        </xdr:cNvPr>
        <xdr:cNvSpPr/>
      </xdr:nvSpPr>
      <xdr:spPr>
        <a:xfrm>
          <a:off x="16129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79233</xdr:rowOff>
    </xdr:from>
    <xdr:ext cx="736600" cy="259045"/>
    <xdr:sp macro="" textlink="">
      <xdr:nvSpPr>
        <xdr:cNvPr id="283" name="テキスト ボックス 282">
          <a:extLst>
            <a:ext uri="{FF2B5EF4-FFF2-40B4-BE49-F238E27FC236}">
              <a16:creationId xmlns:a16="http://schemas.microsoft.com/office/drawing/2014/main" id="{A9ACD5D8-585A-4DAD-81A6-5425EB27116A}"/>
            </a:ext>
          </a:extLst>
        </xdr:cNvPr>
        <xdr:cNvSpPr txBox="1"/>
      </xdr:nvSpPr>
      <xdr:spPr>
        <a:xfrm>
          <a:off x="15798800" y="1379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18256</xdr:rowOff>
    </xdr:from>
    <xdr:to>
      <xdr:col>73</xdr:col>
      <xdr:colOff>44450</xdr:colOff>
      <xdr:row>81</xdr:row>
      <xdr:rowOff>119856</xdr:rowOff>
    </xdr:to>
    <xdr:sp macro="" textlink="">
      <xdr:nvSpPr>
        <xdr:cNvPr id="284" name="楕円 283">
          <a:extLst>
            <a:ext uri="{FF2B5EF4-FFF2-40B4-BE49-F238E27FC236}">
              <a16:creationId xmlns:a16="http://schemas.microsoft.com/office/drawing/2014/main" id="{3DA116BD-D89D-4E72-8832-92A9597E82DE}"/>
            </a:ext>
          </a:extLst>
        </xdr:cNvPr>
        <xdr:cNvSpPr/>
      </xdr:nvSpPr>
      <xdr:spPr>
        <a:xfrm>
          <a:off x="15240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130033</xdr:rowOff>
    </xdr:from>
    <xdr:ext cx="762000" cy="259045"/>
    <xdr:sp macro="" textlink="">
      <xdr:nvSpPr>
        <xdr:cNvPr id="285" name="テキスト ボックス 284">
          <a:extLst>
            <a:ext uri="{FF2B5EF4-FFF2-40B4-BE49-F238E27FC236}">
              <a16:creationId xmlns:a16="http://schemas.microsoft.com/office/drawing/2014/main" id="{1AECCFC1-1604-4756-86AA-E6417ED7D2E3}"/>
            </a:ext>
          </a:extLst>
        </xdr:cNvPr>
        <xdr:cNvSpPr txBox="1"/>
      </xdr:nvSpPr>
      <xdr:spPr>
        <a:xfrm>
          <a:off x="14909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33338</xdr:rowOff>
    </xdr:from>
    <xdr:to>
      <xdr:col>68</xdr:col>
      <xdr:colOff>203200</xdr:colOff>
      <xdr:row>81</xdr:row>
      <xdr:rowOff>134938</xdr:rowOff>
    </xdr:to>
    <xdr:sp macro="" textlink="">
      <xdr:nvSpPr>
        <xdr:cNvPr id="286" name="楕円 285">
          <a:extLst>
            <a:ext uri="{FF2B5EF4-FFF2-40B4-BE49-F238E27FC236}">
              <a16:creationId xmlns:a16="http://schemas.microsoft.com/office/drawing/2014/main" id="{6A50ED55-CBAD-4DB0-8575-CEEA5364F526}"/>
            </a:ext>
          </a:extLst>
        </xdr:cNvPr>
        <xdr:cNvSpPr/>
      </xdr:nvSpPr>
      <xdr:spPr>
        <a:xfrm>
          <a:off x="14351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145115</xdr:rowOff>
    </xdr:from>
    <xdr:ext cx="762000" cy="259045"/>
    <xdr:sp macro="" textlink="">
      <xdr:nvSpPr>
        <xdr:cNvPr id="287" name="テキスト ボックス 286">
          <a:extLst>
            <a:ext uri="{FF2B5EF4-FFF2-40B4-BE49-F238E27FC236}">
              <a16:creationId xmlns:a16="http://schemas.microsoft.com/office/drawing/2014/main" id="{87D39F79-0403-4006-BC7A-E0B27D664A2F}"/>
            </a:ext>
          </a:extLst>
        </xdr:cNvPr>
        <xdr:cNvSpPr txBox="1"/>
      </xdr:nvSpPr>
      <xdr:spPr>
        <a:xfrm>
          <a:off x="14020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138906</xdr:rowOff>
    </xdr:from>
    <xdr:to>
      <xdr:col>64</xdr:col>
      <xdr:colOff>152400</xdr:colOff>
      <xdr:row>82</xdr:row>
      <xdr:rowOff>69056</xdr:rowOff>
    </xdr:to>
    <xdr:sp macro="" textlink="">
      <xdr:nvSpPr>
        <xdr:cNvPr id="288" name="楕円 287">
          <a:extLst>
            <a:ext uri="{FF2B5EF4-FFF2-40B4-BE49-F238E27FC236}">
              <a16:creationId xmlns:a16="http://schemas.microsoft.com/office/drawing/2014/main" id="{97DDDED0-A5C5-4C05-A39E-020FC97B296F}"/>
            </a:ext>
          </a:extLst>
        </xdr:cNvPr>
        <xdr:cNvSpPr/>
      </xdr:nvSpPr>
      <xdr:spPr>
        <a:xfrm>
          <a:off x="13462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79233</xdr:rowOff>
    </xdr:from>
    <xdr:ext cx="762000" cy="259045"/>
    <xdr:sp macro="" textlink="">
      <xdr:nvSpPr>
        <xdr:cNvPr id="289" name="テキスト ボックス 288">
          <a:extLst>
            <a:ext uri="{FF2B5EF4-FFF2-40B4-BE49-F238E27FC236}">
              <a16:creationId xmlns:a16="http://schemas.microsoft.com/office/drawing/2014/main" id="{39141F9C-2C93-4F98-833D-4B9EF25CCDEB}"/>
            </a:ext>
          </a:extLst>
        </xdr:cNvPr>
        <xdr:cNvSpPr txBox="1"/>
      </xdr:nvSpPr>
      <xdr:spPr>
        <a:xfrm>
          <a:off x="13131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AD07C62-795E-4A2C-A5EA-9C305B2A702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58FE5DFE-B736-450C-8E19-3B16C74EF30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233609C-AC8E-4699-BC36-E27D3ADC3FC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C20DBAEB-E6D6-4750-8ED9-70231B60F33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8320DEE3-DCE0-4480-851C-44F05F1A60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A6EDC46-F0BD-48B0-83D5-A1BF5D3369D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7538812-F302-4247-B06A-1BF4E4AB0EE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AF3DE208-AC94-4AE8-A8D4-CD09AFA2E7D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A58A9F4E-3D2C-4572-A723-683803965C9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E7F2BD7-7B77-4D9C-99F6-693D2FEB79D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FB4842D-6349-48B2-9591-2A696A54B0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D9A32D1B-890E-4355-8482-7D24383C94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15B0DE55-C5A5-41D9-AAA7-3CF2A17A8CE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「職員定員管理適正化計画」に基づき職員数の抑制を行っている。職員数は平成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375FC871-195C-4106-8D61-E5A8C7F307C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89B3655-D1B3-4DFE-9745-4D8DF500EE8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4F9E38E9-C5F8-40B3-84F7-5225B113F3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C236E70-60FE-4BB3-BB08-5BD6655C576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C179AF22-7BFB-40B5-B16C-03577D53C77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D8908DC-3DD0-4746-AC61-D3A0159B401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C72802D-FC17-42ED-8FAB-AC2A4802D07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CAF9684D-03ED-42E3-885A-A7CEA57D9AE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4D18214-2F66-480E-A120-8DD42183B78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302B606-B956-4B31-9B3A-CEFC309E8A1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269EC029-0525-4570-B2D4-7AB65F35A92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1DD5734-34BA-4E25-ACBD-5051702F39F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7D84AF-C18D-492B-BF0C-17ACA9E5680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1A24DE3-61D9-4143-A325-5F4B3F4FB2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03E4B46-829D-49F2-8712-6288E48BD37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B9A21D5-5661-4AC2-998D-569A188087F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CBBB0F21-BE2B-420E-9DC4-937AD97F61C9}"/>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EF26C911-173F-4ED7-838F-7F06AD3A7F21}"/>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FD0724BE-B5D1-4EE9-90CF-B914FF32E1A8}"/>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79E47C7E-46A4-4793-A322-35AEE3848169}"/>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DF6801E0-D878-4A12-8860-2EA7453E05DD}"/>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93910</xdr:rowOff>
    </xdr:to>
    <xdr:cxnSp macro="">
      <xdr:nvCxnSpPr>
        <xdr:cNvPr id="324" name="直線コネクタ 323">
          <a:extLst>
            <a:ext uri="{FF2B5EF4-FFF2-40B4-BE49-F238E27FC236}">
              <a16:creationId xmlns:a16="http://schemas.microsoft.com/office/drawing/2014/main" id="{74FBF0DF-4DB2-44C7-A6BB-CCA5F2D1C5CB}"/>
            </a:ext>
          </a:extLst>
        </xdr:cNvPr>
        <xdr:cNvCxnSpPr/>
      </xdr:nvCxnSpPr>
      <xdr:spPr>
        <a:xfrm>
          <a:off x="16179800" y="10533592"/>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E05278A4-35EC-4BD1-93E3-F9D6C0AECE0B}"/>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E0FFE037-1054-443C-85B0-EFC065ED45CF}"/>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57714</xdr:rowOff>
    </xdr:from>
    <xdr:to>
      <xdr:col>77</xdr:col>
      <xdr:colOff>44450</xdr:colOff>
      <xdr:row>61</xdr:row>
      <xdr:rowOff>75142</xdr:rowOff>
    </xdr:to>
    <xdr:cxnSp macro="">
      <xdr:nvCxnSpPr>
        <xdr:cNvPr id="327" name="直線コネクタ 326">
          <a:extLst>
            <a:ext uri="{FF2B5EF4-FFF2-40B4-BE49-F238E27FC236}">
              <a16:creationId xmlns:a16="http://schemas.microsoft.com/office/drawing/2014/main" id="{59C74B48-504D-49CE-B865-303744204590}"/>
            </a:ext>
          </a:extLst>
        </xdr:cNvPr>
        <xdr:cNvCxnSpPr/>
      </xdr:nvCxnSpPr>
      <xdr:spPr>
        <a:xfrm>
          <a:off x="15290800" y="10516164"/>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DDD312D4-F62F-4A2F-90D6-6AED0A8F7674}"/>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E8EB501D-00F0-4F17-8022-347F4044D225}"/>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53693</xdr:rowOff>
    </xdr:from>
    <xdr:to>
      <xdr:col>72</xdr:col>
      <xdr:colOff>203200</xdr:colOff>
      <xdr:row>61</xdr:row>
      <xdr:rowOff>57714</xdr:rowOff>
    </xdr:to>
    <xdr:cxnSp macro="">
      <xdr:nvCxnSpPr>
        <xdr:cNvPr id="330" name="直線コネクタ 329">
          <a:extLst>
            <a:ext uri="{FF2B5EF4-FFF2-40B4-BE49-F238E27FC236}">
              <a16:creationId xmlns:a16="http://schemas.microsoft.com/office/drawing/2014/main" id="{73C67344-80A7-40DF-A3A6-E92A453600C9}"/>
            </a:ext>
          </a:extLst>
        </xdr:cNvPr>
        <xdr:cNvCxnSpPr/>
      </xdr:nvCxnSpPr>
      <xdr:spPr>
        <a:xfrm>
          <a:off x="14401800" y="1051214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D65D16F7-75E6-436B-8C01-0D473299FDA1}"/>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C119910C-2D96-4A79-B582-F5C48941B34C}"/>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37606</xdr:rowOff>
    </xdr:from>
    <xdr:to>
      <xdr:col>68</xdr:col>
      <xdr:colOff>152400</xdr:colOff>
      <xdr:row>61</xdr:row>
      <xdr:rowOff>53693</xdr:rowOff>
    </xdr:to>
    <xdr:cxnSp macro="">
      <xdr:nvCxnSpPr>
        <xdr:cNvPr id="333" name="直線コネクタ 332">
          <a:extLst>
            <a:ext uri="{FF2B5EF4-FFF2-40B4-BE49-F238E27FC236}">
              <a16:creationId xmlns:a16="http://schemas.microsoft.com/office/drawing/2014/main" id="{89A075CF-22F2-4FF1-BF19-2796AB1A690A}"/>
            </a:ext>
          </a:extLst>
        </xdr:cNvPr>
        <xdr:cNvCxnSpPr/>
      </xdr:nvCxnSpPr>
      <xdr:spPr>
        <a:xfrm>
          <a:off x="13512800" y="104960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6086BCBE-5728-4C6A-B195-54316FFE3B4D}"/>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70363FB-2CED-4B15-9553-CA6CAAFD7F5E}"/>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853CF27B-68A4-4C2C-9476-58419FA9173C}"/>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B5477D58-1645-4AD8-8AC0-221C20C384F5}"/>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072C784-BDF0-40B3-AAC6-2D01B543068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E0C31BE-B1E3-4782-A67B-1544FA0C846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E1871AA-68C9-4ACE-80FC-B6DCB60906D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96F5B3A-00B7-40B5-A048-0CD7920D1A5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ABE66B8-A024-472E-AC8F-484C8F4D369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43110</xdr:rowOff>
    </xdr:from>
    <xdr:to>
      <xdr:col>81</xdr:col>
      <xdr:colOff>95250</xdr:colOff>
      <xdr:row>61</xdr:row>
      <xdr:rowOff>144710</xdr:rowOff>
    </xdr:to>
    <xdr:sp macro="" textlink="">
      <xdr:nvSpPr>
        <xdr:cNvPr id="343" name="楕円 342">
          <a:extLst>
            <a:ext uri="{FF2B5EF4-FFF2-40B4-BE49-F238E27FC236}">
              <a16:creationId xmlns:a16="http://schemas.microsoft.com/office/drawing/2014/main" id="{F478664F-47A4-4915-9C6F-9F398CDE4A44}"/>
            </a:ext>
          </a:extLst>
        </xdr:cNvPr>
        <xdr:cNvSpPr/>
      </xdr:nvSpPr>
      <xdr:spPr>
        <a:xfrm>
          <a:off x="16967200" y="10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59637</xdr:rowOff>
    </xdr:from>
    <xdr:ext cx="762000" cy="259045"/>
    <xdr:sp macro="" textlink="">
      <xdr:nvSpPr>
        <xdr:cNvPr id="344" name="定員管理の状況該当値テキスト">
          <a:extLst>
            <a:ext uri="{FF2B5EF4-FFF2-40B4-BE49-F238E27FC236}">
              <a16:creationId xmlns:a16="http://schemas.microsoft.com/office/drawing/2014/main" id="{CC940F7D-303F-4658-8ED6-19DB42A13214}"/>
            </a:ext>
          </a:extLst>
        </xdr:cNvPr>
        <xdr:cNvSpPr txBox="1"/>
      </xdr:nvSpPr>
      <xdr:spPr>
        <a:xfrm>
          <a:off x="17106900" y="1034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45" name="楕円 344">
          <a:extLst>
            <a:ext uri="{FF2B5EF4-FFF2-40B4-BE49-F238E27FC236}">
              <a16:creationId xmlns:a16="http://schemas.microsoft.com/office/drawing/2014/main" id="{4E240C83-3FE3-4ADA-BCE4-30FDD5086A55}"/>
            </a:ext>
          </a:extLst>
        </xdr:cNvPr>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6" name="テキスト ボックス 345">
          <a:extLst>
            <a:ext uri="{FF2B5EF4-FFF2-40B4-BE49-F238E27FC236}">
              <a16:creationId xmlns:a16="http://schemas.microsoft.com/office/drawing/2014/main" id="{B71D680A-A41D-4B0E-A280-E4E7365CABED}"/>
            </a:ext>
          </a:extLst>
        </xdr:cNvPr>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6914</xdr:rowOff>
    </xdr:from>
    <xdr:to>
      <xdr:col>73</xdr:col>
      <xdr:colOff>44450</xdr:colOff>
      <xdr:row>61</xdr:row>
      <xdr:rowOff>108514</xdr:rowOff>
    </xdr:to>
    <xdr:sp macro="" textlink="">
      <xdr:nvSpPr>
        <xdr:cNvPr id="347" name="楕円 346">
          <a:extLst>
            <a:ext uri="{FF2B5EF4-FFF2-40B4-BE49-F238E27FC236}">
              <a16:creationId xmlns:a16="http://schemas.microsoft.com/office/drawing/2014/main" id="{A383D4CE-FB69-4DB4-81AA-E39596F274FA}"/>
            </a:ext>
          </a:extLst>
        </xdr:cNvPr>
        <xdr:cNvSpPr/>
      </xdr:nvSpPr>
      <xdr:spPr>
        <a:xfrm>
          <a:off x="15240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118691</xdr:rowOff>
    </xdr:from>
    <xdr:ext cx="762000" cy="259045"/>
    <xdr:sp macro="" textlink="">
      <xdr:nvSpPr>
        <xdr:cNvPr id="348" name="テキスト ボックス 347">
          <a:extLst>
            <a:ext uri="{FF2B5EF4-FFF2-40B4-BE49-F238E27FC236}">
              <a16:creationId xmlns:a16="http://schemas.microsoft.com/office/drawing/2014/main" id="{C2A79D6A-A479-4131-88B3-930AAC06D112}"/>
            </a:ext>
          </a:extLst>
        </xdr:cNvPr>
        <xdr:cNvSpPr txBox="1"/>
      </xdr:nvSpPr>
      <xdr:spPr>
        <a:xfrm>
          <a:off x="14909800" y="10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xdr:rowOff>
    </xdr:from>
    <xdr:to>
      <xdr:col>68</xdr:col>
      <xdr:colOff>203200</xdr:colOff>
      <xdr:row>61</xdr:row>
      <xdr:rowOff>104493</xdr:rowOff>
    </xdr:to>
    <xdr:sp macro="" textlink="">
      <xdr:nvSpPr>
        <xdr:cNvPr id="349" name="楕円 348">
          <a:extLst>
            <a:ext uri="{FF2B5EF4-FFF2-40B4-BE49-F238E27FC236}">
              <a16:creationId xmlns:a16="http://schemas.microsoft.com/office/drawing/2014/main" id="{0C1613EF-4E25-4630-B8F1-F7FB851AC647}"/>
            </a:ext>
          </a:extLst>
        </xdr:cNvPr>
        <xdr:cNvSpPr/>
      </xdr:nvSpPr>
      <xdr:spPr>
        <a:xfrm>
          <a:off x="14351000" y="104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114670</xdr:rowOff>
    </xdr:from>
    <xdr:ext cx="762000" cy="259045"/>
    <xdr:sp macro="" textlink="">
      <xdr:nvSpPr>
        <xdr:cNvPr id="350" name="テキスト ボックス 349">
          <a:extLst>
            <a:ext uri="{FF2B5EF4-FFF2-40B4-BE49-F238E27FC236}">
              <a16:creationId xmlns:a16="http://schemas.microsoft.com/office/drawing/2014/main" id="{184393B5-AE66-4BE1-B4B8-67C9D45AFF8B}"/>
            </a:ext>
          </a:extLst>
        </xdr:cNvPr>
        <xdr:cNvSpPr txBox="1"/>
      </xdr:nvSpPr>
      <xdr:spPr>
        <a:xfrm>
          <a:off x="14020800" y="102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158256</xdr:rowOff>
    </xdr:from>
    <xdr:to>
      <xdr:col>64</xdr:col>
      <xdr:colOff>152400</xdr:colOff>
      <xdr:row>61</xdr:row>
      <xdr:rowOff>88406</xdr:rowOff>
    </xdr:to>
    <xdr:sp macro="" textlink="">
      <xdr:nvSpPr>
        <xdr:cNvPr id="351" name="楕円 350">
          <a:extLst>
            <a:ext uri="{FF2B5EF4-FFF2-40B4-BE49-F238E27FC236}">
              <a16:creationId xmlns:a16="http://schemas.microsoft.com/office/drawing/2014/main" id="{C2868792-3EEF-4C28-9690-EE9102A6809F}"/>
            </a:ext>
          </a:extLst>
        </xdr:cNvPr>
        <xdr:cNvSpPr/>
      </xdr:nvSpPr>
      <xdr:spPr>
        <a:xfrm>
          <a:off x="13462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98583</xdr:rowOff>
    </xdr:from>
    <xdr:ext cx="762000" cy="259045"/>
    <xdr:sp macro="" textlink="">
      <xdr:nvSpPr>
        <xdr:cNvPr id="352" name="テキスト ボックス 351">
          <a:extLst>
            <a:ext uri="{FF2B5EF4-FFF2-40B4-BE49-F238E27FC236}">
              <a16:creationId xmlns:a16="http://schemas.microsoft.com/office/drawing/2014/main" id="{1386A5F0-EA7A-4409-A14D-0E4828634A5C}"/>
            </a:ext>
          </a:extLst>
        </xdr:cNvPr>
        <xdr:cNvSpPr txBox="1"/>
      </xdr:nvSpPr>
      <xdr:spPr>
        <a:xfrm>
          <a:off x="13131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129F221D-1574-49A9-98B2-BD23E984798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F76A615-3B5C-41FA-8EF5-57EF04E0BD0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BC817E5-A7C4-4003-BB31-D4B5D618874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C7E64C0D-2CEF-4628-9B5B-AF6D69CC8E3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3E5CF59-AA5F-42B0-9821-B3058EA361B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ECC9B24E-6BD2-42B7-8F12-88BD05AB414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ECAFD134-5C1D-463F-80BA-CDBB6D09272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A52922A-E4A2-43A3-89AF-3627A38506C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56B7E92-2123-4C08-A8AF-BDC215F6AAB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57E89BE-8C0D-4EB5-896D-D6E5F4C24EC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A7148BB3-E2E0-4B8E-9001-AB684C5D369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709E6A7-AC8C-450C-A123-73F37759EEF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CCB5EACE-D709-41A9-A915-BAD127192CD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年度から交付税措置率の高い過疎対策事業債を発行していることや繰上償還を毎年行っていることで近年は減少傾向にあり、令和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年度も類似団体を下回った。</a:t>
          </a:r>
          <a:endParaRPr lang="ja-JP" altLang="ja-JP" sz="1400">
            <a:effectLst/>
          </a:endParaRPr>
        </a:p>
        <a:p>
          <a:r>
            <a:rPr kumimoji="1" lang="ja-JP" altLang="ja-JP" sz="1100">
              <a:solidFill>
                <a:schemeClr val="dk1"/>
              </a:solidFill>
              <a:effectLst/>
              <a:latin typeface="+mn-lt"/>
              <a:ea typeface="+mn-ea"/>
              <a:cs typeface="+mn-cs"/>
            </a:rPr>
            <a:t>しかし、今後は、大型事業である駅周辺整備事業の元金償還が開始することや、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6FAEFEB2-81F8-4AEC-B784-641529D99FC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2C5D67C8-3779-4B1B-AEDC-B84DBB50CAE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E215B214-8FDA-4169-812D-AF4AF0979BB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D591086-7637-40B1-97C0-8484B53EA0B1}"/>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69E0C671-CF57-49F8-9F3D-62C36C25D5C5}"/>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1571E58A-011A-4368-9D26-E071FDBC27D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E1735353-20D5-406D-885E-8030CD036E4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C0648FA-D10C-499D-B951-58170B794941}"/>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469C387E-A8B0-4508-91CD-E81C08E985B5}"/>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1867D78A-28D6-4C9B-944B-7D56FDC9EDD1}"/>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3C69A2F-D887-4A47-9FA7-BB9E7AE4EEA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A6DB509-D5FA-4EC2-A15C-E048408FFE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7C934FE-BD4B-4D3C-9918-8F577EF8CED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680A9EB6-80BA-443D-87DF-1D574B5A7BC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86E65920-50DA-4A52-BDAA-5FB32D78A72C}"/>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2DC73232-D2DC-40D7-B6BA-F8BC323FD4B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522D3CBB-9A39-418F-A60F-C191CB5803B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BE56D2C3-2132-42FB-8763-13ECABF497B6}"/>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E3503FB8-6AB1-4DF5-AF40-DC63EE206F5B}"/>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D4ADAF22-F7BF-4B27-A0A1-7E39C448A103}"/>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CB4983F8-C7E2-4F8F-881D-6F27D54E6298}"/>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5FFE53E6-A88C-4A13-98B7-3584642E0E15}"/>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81038</xdr:rowOff>
    </xdr:to>
    <xdr:cxnSp macro="">
      <xdr:nvCxnSpPr>
        <xdr:cNvPr id="388" name="直線コネクタ 387">
          <a:extLst>
            <a:ext uri="{FF2B5EF4-FFF2-40B4-BE49-F238E27FC236}">
              <a16:creationId xmlns:a16="http://schemas.microsoft.com/office/drawing/2014/main" id="{42FDDA40-2B85-487C-B21D-8CFF43133174}"/>
            </a:ext>
          </a:extLst>
        </xdr:cNvPr>
        <xdr:cNvCxnSpPr/>
      </xdr:nvCxnSpPr>
      <xdr:spPr>
        <a:xfrm flipV="1">
          <a:off x="16179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96F25A71-1FE1-4963-80DF-85F8B105B411}"/>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F83AEF04-538D-44DC-896A-CE58D789EF05}"/>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41</xdr:row>
      <xdr:rowOff>58965</xdr:rowOff>
    </xdr:to>
    <xdr:cxnSp macro="">
      <xdr:nvCxnSpPr>
        <xdr:cNvPr id="391" name="直線コネクタ 390">
          <a:extLst>
            <a:ext uri="{FF2B5EF4-FFF2-40B4-BE49-F238E27FC236}">
              <a16:creationId xmlns:a16="http://schemas.microsoft.com/office/drawing/2014/main" id="{EE32C417-CAF1-4FC5-B7D6-4D6832753E90}"/>
            </a:ext>
          </a:extLst>
        </xdr:cNvPr>
        <xdr:cNvCxnSpPr/>
      </xdr:nvCxnSpPr>
      <xdr:spPr>
        <a:xfrm flipV="1">
          <a:off x="15290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8C556B9D-AFD0-4F02-9869-5A92A2FB096B}"/>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29C7B38D-29CB-46E9-B4E3-ECCBAFE12AD7}"/>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EB90E9B5-5084-4F84-A7B5-8CBB1F5D4087}"/>
            </a:ext>
          </a:extLst>
        </xdr:cNvPr>
        <xdr:cNvCxnSpPr/>
      </xdr:nvCxnSpPr>
      <xdr:spPr>
        <a:xfrm flipV="1">
          <a:off x="14401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2EFA635A-5F11-4E43-8373-D1E1A2DDAF1B}"/>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D0576987-D049-488E-8B02-A55B05A866E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43</xdr:row>
      <xdr:rowOff>72269</xdr:rowOff>
    </xdr:to>
    <xdr:cxnSp macro="">
      <xdr:nvCxnSpPr>
        <xdr:cNvPr id="397" name="直線コネクタ 396">
          <a:extLst>
            <a:ext uri="{FF2B5EF4-FFF2-40B4-BE49-F238E27FC236}">
              <a16:creationId xmlns:a16="http://schemas.microsoft.com/office/drawing/2014/main" id="{A0B44727-AA76-464F-A256-F0A387365BC2}"/>
            </a:ext>
          </a:extLst>
        </xdr:cNvPr>
        <xdr:cNvCxnSpPr/>
      </xdr:nvCxnSpPr>
      <xdr:spPr>
        <a:xfrm flipV="1">
          <a:off x="13512800" y="72148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81BA704A-0DA4-4ACD-9E5D-BE6AFE9DC8E9}"/>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41EEA74A-65FD-4C06-9C8C-084D561810ED}"/>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522FD82D-6B64-40ED-B534-211D80EAEB47}"/>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F52419A3-20C0-4683-AFAA-8C8D59DA1203}"/>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D07802C-7346-42BB-B9D9-EB2E7744018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457D203-1EAF-4A22-B9AF-71AD98B2775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36630563-45E2-4036-BEC5-C8D578F75AA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6092CA19-9644-46A7-9A81-F8EEDB50305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9D1148A-56FA-45B9-B9B7-6C1A841F30E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9BE223AA-2233-405B-BD26-BB1E6A90CC2F}"/>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F7F28183-FCBB-4876-AD0D-AEF61AFD4E76}"/>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9" name="楕円 408">
          <a:extLst>
            <a:ext uri="{FF2B5EF4-FFF2-40B4-BE49-F238E27FC236}">
              <a16:creationId xmlns:a16="http://schemas.microsoft.com/office/drawing/2014/main" id="{E021BFAE-09F9-4E8E-B5AF-517D362F6CC9}"/>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10" name="テキスト ボックス 409">
          <a:extLst>
            <a:ext uri="{FF2B5EF4-FFF2-40B4-BE49-F238E27FC236}">
              <a16:creationId xmlns:a16="http://schemas.microsoft.com/office/drawing/2014/main" id="{593B2547-18B7-40E0-8430-1BE017237D61}"/>
            </a:ext>
          </a:extLst>
        </xdr:cNvPr>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11" name="楕円 410">
          <a:extLst>
            <a:ext uri="{FF2B5EF4-FFF2-40B4-BE49-F238E27FC236}">
              <a16:creationId xmlns:a16="http://schemas.microsoft.com/office/drawing/2014/main" id="{8AC0C021-0F13-4A3F-950C-86B3190AEF75}"/>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15918330-B2E2-4078-9316-8C13E75485A7}"/>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3" name="楕円 412">
          <a:extLst>
            <a:ext uri="{FF2B5EF4-FFF2-40B4-BE49-F238E27FC236}">
              <a16:creationId xmlns:a16="http://schemas.microsoft.com/office/drawing/2014/main" id="{6A363DC3-9FEE-4F29-AAFA-FFD3AE446C91}"/>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4" name="テキスト ボックス 413">
          <a:extLst>
            <a:ext uri="{FF2B5EF4-FFF2-40B4-BE49-F238E27FC236}">
              <a16:creationId xmlns:a16="http://schemas.microsoft.com/office/drawing/2014/main" id="{D223AD15-F4B3-4191-A1D6-844F6BB4EBE7}"/>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a:extLst>
            <a:ext uri="{FF2B5EF4-FFF2-40B4-BE49-F238E27FC236}">
              <a16:creationId xmlns:a16="http://schemas.microsoft.com/office/drawing/2014/main" id="{AC1641A7-037B-4FBA-9AA2-7A980ED78358}"/>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a:extLst>
            <a:ext uri="{FF2B5EF4-FFF2-40B4-BE49-F238E27FC236}">
              <a16:creationId xmlns:a16="http://schemas.microsoft.com/office/drawing/2014/main" id="{123A81EB-AB65-4B42-9C30-B6BA5468164B}"/>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1633BEEC-D11C-4580-8F07-C076E0A4CFE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65F85129-866A-4298-9D9C-E82118D585B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A201D4A6-CDBA-458E-8706-86ADCCD442D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39501757-B0D3-4CA3-8D44-8E84BC87580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78B483C4-2525-412D-86CC-ACEB689D0CF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8D814C17-A596-4B09-8BD1-1CD9676E375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C59AF20D-F19C-4098-9D00-E98889A802E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F2C04769-6A5E-41A9-A583-993F34A7924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C0408825-F17F-4FB6-84D2-F934260C2C7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99F0BBBA-D2F1-4EFA-A4A6-4617122C2BC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C7A5D86C-DD2D-40CD-B079-15B6AF19E71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1634AFE2-C792-4432-A792-9691B768A61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336F0777-71C6-4468-BB2A-D5D1308635F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っている。要因としては、公営企業の地方債現在高の減少や市債の繰上償還の実施により、交付税措置を除いた実質的借入金が減少したことや、財政調整基金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F26E5647-4732-4E8A-BD1D-A5672744960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F8F89628-FE36-4CB0-BFF2-4DCCE70CCE1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DF4BEB76-F50D-4489-880C-9DF76D21317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BEDEF96F-AFE7-4EF0-ACFA-97F3ED3DCC6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459CD6B9-FA29-4257-85CE-8FEE8C48681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A53958EE-781F-4A9F-84A7-6F2A3CF904B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A3169D93-50D2-4B3E-8575-18069C2A2F5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E8916381-36F7-461A-BF94-39BF87E0C6D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AF85A131-C7C3-4155-A835-118FF276E4CE}"/>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5AA5F9CE-E377-4619-BDD3-08A804DF519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20D5AA51-10B5-4AFD-8CBB-999E2F1D47B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8DCC5E46-287C-4280-A656-026321FD778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C002D69F-E3C4-4F3D-BB8E-BA6C31F35A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E2C9BC0D-2B6A-48DA-BD60-9D56EA564FF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D2561C37-D47D-49DE-B1AE-D2CDE665156F}"/>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96171268-A3DE-4120-B607-9C9911802D6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E59A7EB0-D95B-4F86-BBD7-C2BC20CA49ED}"/>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3B859B9B-3AA4-4257-9DB2-8E1CDD01DED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51283</xdr:rowOff>
    </xdr:from>
    <xdr:to>
      <xdr:col>68</xdr:col>
      <xdr:colOff>152400</xdr:colOff>
      <xdr:row>14</xdr:row>
      <xdr:rowOff>141046</xdr:rowOff>
    </xdr:to>
    <xdr:cxnSp macro="">
      <xdr:nvCxnSpPr>
        <xdr:cNvPr id="448" name="直線コネクタ 447">
          <a:extLst>
            <a:ext uri="{FF2B5EF4-FFF2-40B4-BE49-F238E27FC236}">
              <a16:creationId xmlns:a16="http://schemas.microsoft.com/office/drawing/2014/main" id="{3B7B1039-674E-4500-BD52-96A5B72CCE7C}"/>
            </a:ext>
          </a:extLst>
        </xdr:cNvPr>
        <xdr:cNvCxnSpPr/>
      </xdr:nvCxnSpPr>
      <xdr:spPr>
        <a:xfrm flipV="1">
          <a:off x="13512800" y="2451583"/>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9DA98D67-5EDC-42C0-850B-D0428E57BCAF}"/>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AEE2FA7B-0DEB-497F-A41D-8668D5944D64}"/>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a:extLst>
            <a:ext uri="{FF2B5EF4-FFF2-40B4-BE49-F238E27FC236}">
              <a16:creationId xmlns:a16="http://schemas.microsoft.com/office/drawing/2014/main" id="{6FAE6E42-1666-4C7E-85CF-A47D9F541027}"/>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a:extLst>
            <a:ext uri="{FF2B5EF4-FFF2-40B4-BE49-F238E27FC236}">
              <a16:creationId xmlns:a16="http://schemas.microsoft.com/office/drawing/2014/main" id="{D52879B3-59EC-43ED-8DD2-E9F36E39C98E}"/>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a:extLst>
            <a:ext uri="{FF2B5EF4-FFF2-40B4-BE49-F238E27FC236}">
              <a16:creationId xmlns:a16="http://schemas.microsoft.com/office/drawing/2014/main" id="{260ADCED-4E1F-4409-BF20-3DEF02A9F739}"/>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a:extLst>
            <a:ext uri="{FF2B5EF4-FFF2-40B4-BE49-F238E27FC236}">
              <a16:creationId xmlns:a16="http://schemas.microsoft.com/office/drawing/2014/main" id="{01A491CB-A4A2-42B9-AA7A-3EB9D7024378}"/>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5" name="フローチャート: 判断 454">
          <a:extLst>
            <a:ext uri="{FF2B5EF4-FFF2-40B4-BE49-F238E27FC236}">
              <a16:creationId xmlns:a16="http://schemas.microsoft.com/office/drawing/2014/main" id="{F952D6F2-3129-402F-A76A-4E2FF09D8F06}"/>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6" name="テキスト ボックス 455">
          <a:extLst>
            <a:ext uri="{FF2B5EF4-FFF2-40B4-BE49-F238E27FC236}">
              <a16:creationId xmlns:a16="http://schemas.microsoft.com/office/drawing/2014/main" id="{A2747C95-4E6B-434B-B058-1F4CE6312C0A}"/>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7" name="フローチャート: 判断 456">
          <a:extLst>
            <a:ext uri="{FF2B5EF4-FFF2-40B4-BE49-F238E27FC236}">
              <a16:creationId xmlns:a16="http://schemas.microsoft.com/office/drawing/2014/main" id="{E67A9F4C-1532-49A6-BCF3-9C912E264642}"/>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8" name="テキスト ボックス 457">
          <a:extLst>
            <a:ext uri="{FF2B5EF4-FFF2-40B4-BE49-F238E27FC236}">
              <a16:creationId xmlns:a16="http://schemas.microsoft.com/office/drawing/2014/main" id="{4F1AC375-DBA0-4708-AA21-C8EDAA138B05}"/>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526340F-02C6-4590-9437-D52AE8BCFE8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59DA5EC-D516-4E4B-B787-274709E5251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DC451FA-BC2B-49C6-94A8-4F7FC40E425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F5284CD-06C3-41F7-A6C9-4934A22D378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B883B1F2-56EE-45CD-AED4-F7907F5B89D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483</xdr:rowOff>
    </xdr:from>
    <xdr:to>
      <xdr:col>68</xdr:col>
      <xdr:colOff>203200</xdr:colOff>
      <xdr:row>14</xdr:row>
      <xdr:rowOff>102083</xdr:rowOff>
    </xdr:to>
    <xdr:sp macro="" textlink="">
      <xdr:nvSpPr>
        <xdr:cNvPr id="464" name="楕円 463">
          <a:extLst>
            <a:ext uri="{FF2B5EF4-FFF2-40B4-BE49-F238E27FC236}">
              <a16:creationId xmlns:a16="http://schemas.microsoft.com/office/drawing/2014/main" id="{A61871DF-C91D-4934-A5FC-007A4C5A33EC}"/>
            </a:ext>
          </a:extLst>
        </xdr:cNvPr>
        <xdr:cNvSpPr/>
      </xdr:nvSpPr>
      <xdr:spPr>
        <a:xfrm>
          <a:off x="14351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112260</xdr:rowOff>
    </xdr:from>
    <xdr:ext cx="762000" cy="259045"/>
    <xdr:sp macro="" textlink="">
      <xdr:nvSpPr>
        <xdr:cNvPr id="465" name="テキスト ボックス 464">
          <a:extLst>
            <a:ext uri="{FF2B5EF4-FFF2-40B4-BE49-F238E27FC236}">
              <a16:creationId xmlns:a16="http://schemas.microsoft.com/office/drawing/2014/main" id="{C2906E21-270F-466B-B23E-E0BACD5CB100}"/>
            </a:ext>
          </a:extLst>
        </xdr:cNvPr>
        <xdr:cNvSpPr txBox="1"/>
      </xdr:nvSpPr>
      <xdr:spPr>
        <a:xfrm>
          <a:off x="14020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90246</xdr:rowOff>
    </xdr:from>
    <xdr:to>
      <xdr:col>64</xdr:col>
      <xdr:colOff>152400</xdr:colOff>
      <xdr:row>15</xdr:row>
      <xdr:rowOff>20396</xdr:rowOff>
    </xdr:to>
    <xdr:sp macro="" textlink="">
      <xdr:nvSpPr>
        <xdr:cNvPr id="466" name="楕円 465">
          <a:extLst>
            <a:ext uri="{FF2B5EF4-FFF2-40B4-BE49-F238E27FC236}">
              <a16:creationId xmlns:a16="http://schemas.microsoft.com/office/drawing/2014/main" id="{4F273F60-DFF2-42CB-B157-9F805046F50F}"/>
            </a:ext>
          </a:extLst>
        </xdr:cNvPr>
        <xdr:cNvSpPr/>
      </xdr:nvSpPr>
      <xdr:spPr>
        <a:xfrm>
          <a:off x="13462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30573</xdr:rowOff>
    </xdr:from>
    <xdr:ext cx="762000" cy="259045"/>
    <xdr:sp macro="" textlink="">
      <xdr:nvSpPr>
        <xdr:cNvPr id="467" name="テキスト ボックス 466">
          <a:extLst>
            <a:ext uri="{FF2B5EF4-FFF2-40B4-BE49-F238E27FC236}">
              <a16:creationId xmlns:a16="http://schemas.microsoft.com/office/drawing/2014/main" id="{07467B8B-8C7D-422D-991F-EA99070FA2A6}"/>
            </a:ext>
          </a:extLst>
        </xdr:cNvPr>
        <xdr:cNvSpPr txBox="1"/>
      </xdr:nvSpPr>
      <xdr:spPr>
        <a:xfrm>
          <a:off x="13131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「職員定員管理適正化計画」に基づき職員数の削減を行うことで職員数は平成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人となり、人口千人当たり職員数は類似団体と比較して著しく低くなっている。特に令和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年度は、退職者数の減や保育所閉所により人件費が低くなった。</a:t>
          </a:r>
        </a:p>
        <a:p>
          <a:r>
            <a:rPr kumimoji="1" lang="ja-JP" altLang="en-US" sz="1300">
              <a:latin typeface="ＭＳ Ｐゴシック" panose="020B0600070205080204" pitchFamily="50" charset="-128"/>
              <a:ea typeface="ＭＳ Ｐゴシック" panose="020B0600070205080204" pitchFamily="50" charset="-128"/>
            </a:rPr>
            <a:t>今後も事業の見直しや民間委託、デジタル技術の活用などによる業務効率化を進め、引き続き適正な職員数に努める。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42</xdr:row>
      <xdr:rowOff>29028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256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29028</xdr:rowOff>
    </xdr:from>
    <xdr:to>
      <xdr:col>24</xdr:col>
      <xdr:colOff>114300</xdr:colOff>
      <xdr:row>42</xdr:row>
      <xdr:rowOff>29028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8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4734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1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8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65315</xdr:rowOff>
    </xdr:from>
    <xdr:to>
      <xdr:col>15</xdr:col>
      <xdr:colOff>149225</xdr:colOff>
      <xdr:row>38</xdr:row>
      <xdr:rowOff>166915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103414</xdr:rowOff>
    </xdr:from>
    <xdr:to>
      <xdr:col>6</xdr:col>
      <xdr:colOff>171450</xdr:colOff>
      <xdr:row>33</xdr:row>
      <xdr:rowOff>33564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43741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燃料・物価高騰の影響や労務単価の増などにより、庁舎、公園、学校等各種施設の維持管理にかかる委託料などが増加し、物件費全体として増額となった。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今後は指定管理制度の導入や業務の民間委託が進み、また、行政事務の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化の推進に伴うシステム導入などにより委託料がさらに増加することも予想されるため、公共施設の見直し等で、維持管理費用の削減に努める。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73660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年度は、子育て応援事業において増加があったものの、学校給食管理事業、児童手当支給事業での減少が大きく、全体として減額となった。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今後は、高齢化に伴う医療費の増加等が見込まれることから、介護予防の強化や、市単独助成事業の取捨選択により、歳出の抑制に努める。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6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内容は他会計への繰出金で、類似団体と比較して僅かに低い水準となっているが、今後は、高齢化に伴い介護保険や後期高齢者医療の特別会計への繰出金の増加が予測され、その割合は増加する見込みである。今後も事業の適正化を図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ごみ処理等にかかる広域圏事務組合衛生費分担金、公立羽咋病院事業負担金の増加により補助費等が増加した。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今後ごみ処理施設建設や火葬場整備など、大型事業が予定されているため、分担金が増大する見込み。引き続き、一部事務組合の運営に注視し、適正な運営を求めていく。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6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3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29227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60960</xdr:rowOff>
    </xdr:from>
    <xdr:to>
      <xdr:col>69</xdr:col>
      <xdr:colOff>142875</xdr:colOff>
      <xdr:row>37</xdr:row>
      <xdr:rowOff>162560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147337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年度においてはほっと石川観光プラン推進ファンドへの貸付事業の償還があったことなどから、公債費の金額としては令和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253,274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今後は、羽咋駅周辺整備事業、一部事務組合における新ごみ焼却施設建設等の投資的経費が見込まれることから、今後も繰上償還を行い、公債費の平準化を図る必要がある。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217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217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年度は人件費及び扶助費において減少があったたものの、物件費や維持補修費、補助費等が増加したことにより、経常収支比率に占める公債費以外の割合は前年度と比較し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経常経費に占める一部事務組合等への繰出等が大きいことから、今後も一部事務組合や公営企業へ効率のよい財政運営を求めていく。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6576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53238</xdr:rowOff>
    </xdr:from>
    <xdr:to>
      <xdr:col>29</xdr:col>
      <xdr:colOff>127000</xdr:colOff>
      <xdr:row>17</xdr:row>
      <xdr:rowOff>61925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15513"/>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61925</xdr:rowOff>
    </xdr:from>
    <xdr:to>
      <xdr:col>26</xdr:col>
      <xdr:colOff>50800</xdr:colOff>
      <xdr:row>17</xdr:row>
      <xdr:rowOff>92115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4200"/>
          <a:ext cx="6985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92115</xdr:rowOff>
    </xdr:from>
    <xdr:to>
      <xdr:col>22</xdr:col>
      <xdr:colOff>114300</xdr:colOff>
      <xdr:row>17</xdr:row>
      <xdr:rowOff>146293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4390"/>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146293</xdr:rowOff>
    </xdr:from>
    <xdr:to>
      <xdr:col>18</xdr:col>
      <xdr:colOff>177800</xdr:colOff>
      <xdr:row>18</xdr:row>
      <xdr:rowOff>20049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8568"/>
          <a:ext cx="698500" cy="4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2438</xdr:rowOff>
    </xdr:from>
    <xdr:to>
      <xdr:col>29</xdr:col>
      <xdr:colOff>177800</xdr:colOff>
      <xdr:row>17</xdr:row>
      <xdr:rowOff>104038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6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145965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3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11125</xdr:rowOff>
    </xdr:from>
    <xdr:to>
      <xdr:col>26</xdr:col>
      <xdr:colOff>101600</xdr:colOff>
      <xdr:row>17</xdr:row>
      <xdr:rowOff>112725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97502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41315</xdr:rowOff>
    </xdr:from>
    <xdr:to>
      <xdr:col>22</xdr:col>
      <xdr:colOff>165100</xdr:colOff>
      <xdr:row>17</xdr:row>
      <xdr:rowOff>142915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95493</xdr:rowOff>
    </xdr:from>
    <xdr:to>
      <xdr:col>19</xdr:col>
      <xdr:colOff>38100</xdr:colOff>
      <xdr:row>18</xdr:row>
      <xdr:rowOff>25643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4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140699</xdr:rowOff>
    </xdr:from>
    <xdr:to>
      <xdr:col>15</xdr:col>
      <xdr:colOff>101600</xdr:colOff>
      <xdr:row>18</xdr:row>
      <xdr:rowOff>70849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309488</xdr:rowOff>
    </xdr:from>
    <xdr:to>
      <xdr:col>29</xdr:col>
      <xdr:colOff>127000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19838"/>
          <a:ext cx="647700" cy="11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xdr:rowOff>
    </xdr:from>
    <xdr:to>
      <xdr:col>26</xdr:col>
      <xdr:colOff>50800</xdr:colOff>
      <xdr:row>36</xdr:row>
      <xdr:rowOff>81933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953345"/>
          <a:ext cx="6985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xdr:rowOff>
    </xdr:from>
    <xdr:to>
      <xdr:col>22</xdr:col>
      <xdr:colOff>114300</xdr:colOff>
      <xdr:row>36</xdr:row>
      <xdr:rowOff>1858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202503</xdr:rowOff>
    </xdr:from>
    <xdr:to>
      <xdr:col>18</xdr:col>
      <xdr:colOff>177800</xdr:colOff>
      <xdr:row>36</xdr:row>
      <xdr:rowOff>1858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12853"/>
          <a:ext cx="698500" cy="14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258688</xdr:rowOff>
    </xdr:from>
    <xdr:to>
      <xdr:col>29</xdr:col>
      <xdr:colOff>177800</xdr:colOff>
      <xdr:row>36</xdr:row>
      <xdr:rowOff>17388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6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230765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31133</xdr:rowOff>
    </xdr:from>
    <xdr:to>
      <xdr:col>26</xdr:col>
      <xdr:colOff>101600</xdr:colOff>
      <xdr:row>36</xdr:row>
      <xdr:rowOff>132733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117510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292195</xdr:rowOff>
    </xdr:from>
    <xdr:to>
      <xdr:col>22</xdr:col>
      <xdr:colOff>165100</xdr:colOff>
      <xdr:row>36</xdr:row>
      <xdr:rowOff>50895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35672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293958</xdr:rowOff>
    </xdr:from>
    <xdr:to>
      <xdr:col>19</xdr:col>
      <xdr:colOff>38100</xdr:colOff>
      <xdr:row>36</xdr:row>
      <xdr:rowOff>52658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37435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151703</xdr:rowOff>
    </xdr:from>
    <xdr:to>
      <xdr:col>15</xdr:col>
      <xdr:colOff>101600</xdr:colOff>
      <xdr:row>35</xdr:row>
      <xdr:rowOff>253303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263480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39181</xdr:rowOff>
    </xdr:from>
    <xdr:to>
      <xdr:col>24</xdr:col>
      <xdr:colOff>63500</xdr:colOff>
      <xdr:row>36</xdr:row>
      <xdr:rowOff>105100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1381"/>
          <a:ext cx="838200" cy="6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39181</xdr:rowOff>
    </xdr:from>
    <xdr:to>
      <xdr:col>19</xdr:col>
      <xdr:colOff>177800</xdr:colOff>
      <xdr:row>36</xdr:row>
      <xdr:rowOff>77243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1381"/>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77243</xdr:rowOff>
    </xdr:from>
    <xdr:to>
      <xdr:col>15</xdr:col>
      <xdr:colOff>50800</xdr:colOff>
      <xdr:row>38</xdr:row>
      <xdr:rowOff>956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9443"/>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956</xdr:rowOff>
    </xdr:from>
    <xdr:to>
      <xdr:col>10</xdr:col>
      <xdr:colOff>114300</xdr:colOff>
      <xdr:row>38</xdr:row>
      <xdr:rowOff>82566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54300</xdr:rowOff>
    </xdr:from>
    <xdr:to>
      <xdr:col>24</xdr:col>
      <xdr:colOff>114300</xdr:colOff>
      <xdr:row>36</xdr:row>
      <xdr:rowOff>155900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32727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159831</xdr:rowOff>
    </xdr:from>
    <xdr:to>
      <xdr:col>20</xdr:col>
      <xdr:colOff>38100</xdr:colOff>
      <xdr:row>36</xdr:row>
      <xdr:rowOff>89981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81108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26443</xdr:rowOff>
    </xdr:from>
    <xdr:to>
      <xdr:col>15</xdr:col>
      <xdr:colOff>101600</xdr:colOff>
      <xdr:row>36</xdr:row>
      <xdr:rowOff>128043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121606</xdr:rowOff>
    </xdr:from>
    <xdr:to>
      <xdr:col>10</xdr:col>
      <xdr:colOff>165100</xdr:colOff>
      <xdr:row>38</xdr:row>
      <xdr:rowOff>51757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42883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31766</xdr:rowOff>
    </xdr:from>
    <xdr:to>
      <xdr:col>6</xdr:col>
      <xdr:colOff>38100</xdr:colOff>
      <xdr:row>38</xdr:row>
      <xdr:rowOff>133366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124493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151066</xdr:rowOff>
    </xdr:from>
    <xdr:to>
      <xdr:col>24</xdr:col>
      <xdr:colOff>63500</xdr:colOff>
      <xdr:row>57</xdr:row>
      <xdr:rowOff>87844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2266"/>
          <a:ext cx="8382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87844</xdr:rowOff>
    </xdr:from>
    <xdr:to>
      <xdr:col>19</xdr:col>
      <xdr:colOff>177800</xdr:colOff>
      <xdr:row>57</xdr:row>
      <xdr:rowOff>157924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0494"/>
          <a:ext cx="889000" cy="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157924</xdr:rowOff>
    </xdr:from>
    <xdr:to>
      <xdr:col>15</xdr:col>
      <xdr:colOff>50800</xdr:colOff>
      <xdr:row>57</xdr:row>
      <xdr:rowOff>158848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0574"/>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158848</xdr:rowOff>
    </xdr:from>
    <xdr:to>
      <xdr:col>10</xdr:col>
      <xdr:colOff>114300</xdr:colOff>
      <xdr:row>58</xdr:row>
      <xdr:rowOff>34745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1498"/>
          <a:ext cx="889000" cy="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100266</xdr:rowOff>
    </xdr:from>
    <xdr:to>
      <xdr:col>24</xdr:col>
      <xdr:colOff>114300</xdr:colOff>
      <xdr:row>57</xdr:row>
      <xdr:rowOff>30416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37044</xdr:rowOff>
    </xdr:from>
    <xdr:to>
      <xdr:col>20</xdr:col>
      <xdr:colOff>38100</xdr:colOff>
      <xdr:row>57</xdr:row>
      <xdr:rowOff>138644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107124</xdr:rowOff>
    </xdr:from>
    <xdr:to>
      <xdr:col>15</xdr:col>
      <xdr:colOff>101600</xdr:colOff>
      <xdr:row>58</xdr:row>
      <xdr:rowOff>37274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108048</xdr:rowOff>
    </xdr:from>
    <xdr:to>
      <xdr:col>10</xdr:col>
      <xdr:colOff>165100</xdr:colOff>
      <xdr:row>58</xdr:row>
      <xdr:rowOff>38198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29325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155395</xdr:rowOff>
    </xdr:from>
    <xdr:to>
      <xdr:col>6</xdr:col>
      <xdr:colOff>38100</xdr:colOff>
      <xdr:row>58</xdr:row>
      <xdr:rowOff>85545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10610</xdr:rowOff>
    </xdr:from>
    <xdr:to>
      <xdr:col>24</xdr:col>
      <xdr:colOff>63500</xdr:colOff>
      <xdr:row>78</xdr:row>
      <xdr:rowOff>38271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3710"/>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165029</xdr:rowOff>
    </xdr:from>
    <xdr:to>
      <xdr:col>19</xdr:col>
      <xdr:colOff>177800</xdr:colOff>
      <xdr:row>78</xdr:row>
      <xdr:rowOff>38271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667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165029</xdr:rowOff>
    </xdr:from>
    <xdr:to>
      <xdr:col>15</xdr:col>
      <xdr:colOff>50800</xdr:colOff>
      <xdr:row>78</xdr:row>
      <xdr:rowOff>52077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6679"/>
          <a:ext cx="889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52077</xdr:rowOff>
    </xdr:from>
    <xdr:to>
      <xdr:col>10</xdr:col>
      <xdr:colOff>114300</xdr:colOff>
      <xdr:row>78</xdr:row>
      <xdr:rowOff>59096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177"/>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131260</xdr:rowOff>
    </xdr:from>
    <xdr:to>
      <xdr:col>24</xdr:col>
      <xdr:colOff>114300</xdr:colOff>
      <xdr:row>78</xdr:row>
      <xdr:rowOff>61410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158921</xdr:rowOff>
    </xdr:from>
    <xdr:to>
      <xdr:col>20</xdr:col>
      <xdr:colOff>38100</xdr:colOff>
      <xdr:row>78</xdr:row>
      <xdr:rowOff>89071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80198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114229</xdr:rowOff>
    </xdr:from>
    <xdr:to>
      <xdr:col>15</xdr:col>
      <xdr:colOff>101600</xdr:colOff>
      <xdr:row>78</xdr:row>
      <xdr:rowOff>44379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xdr:rowOff>
    </xdr:from>
    <xdr:to>
      <xdr:col>10</xdr:col>
      <xdr:colOff>165100</xdr:colOff>
      <xdr:row>78</xdr:row>
      <xdr:rowOff>102877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8296</xdr:rowOff>
    </xdr:from>
    <xdr:to>
      <xdr:col>6</xdr:col>
      <xdr:colOff>38100</xdr:colOff>
      <xdr:row>78</xdr:row>
      <xdr:rowOff>109896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123520</xdr:rowOff>
    </xdr:from>
    <xdr:to>
      <xdr:col>24</xdr:col>
      <xdr:colOff>63500</xdr:colOff>
      <xdr:row>96</xdr:row>
      <xdr:rowOff>157569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1270"/>
          <a:ext cx="838200" cy="2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123520</xdr:rowOff>
    </xdr:from>
    <xdr:to>
      <xdr:col>19</xdr:col>
      <xdr:colOff>177800</xdr:colOff>
      <xdr:row>97</xdr:row>
      <xdr:rowOff>67996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1270"/>
          <a:ext cx="8890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67996</xdr:rowOff>
    </xdr:from>
    <xdr:to>
      <xdr:col>15</xdr:col>
      <xdr:colOff>50800</xdr:colOff>
      <xdr:row>97</xdr:row>
      <xdr:rowOff>150113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150113</xdr:rowOff>
    </xdr:from>
    <xdr:to>
      <xdr:col>10</xdr:col>
      <xdr:colOff>114300</xdr:colOff>
      <xdr:row>98</xdr:row>
      <xdr:rowOff>31407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0763"/>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106769</xdr:rowOff>
    </xdr:from>
    <xdr:to>
      <xdr:col>24</xdr:col>
      <xdr:colOff>114300</xdr:colOff>
      <xdr:row>97</xdr:row>
      <xdr:rowOff>36919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85196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72720</xdr:rowOff>
    </xdr:from>
    <xdr:to>
      <xdr:col>20</xdr:col>
      <xdr:colOff>38100</xdr:colOff>
      <xdr:row>96</xdr:row>
      <xdr:rowOff>2870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19397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1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17196</xdr:rowOff>
    </xdr:from>
    <xdr:to>
      <xdr:col>15</xdr:col>
      <xdr:colOff>101600</xdr:colOff>
      <xdr:row>97</xdr:row>
      <xdr:rowOff>118796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135323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99313</xdr:rowOff>
    </xdr:from>
    <xdr:to>
      <xdr:col>10</xdr:col>
      <xdr:colOff>165100</xdr:colOff>
      <xdr:row>98</xdr:row>
      <xdr:rowOff>29463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152057</xdr:rowOff>
    </xdr:from>
    <xdr:to>
      <xdr:col>6</xdr:col>
      <xdr:colOff>38100</xdr:colOff>
      <xdr:row>98</xdr:row>
      <xdr:rowOff>82207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73334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45784</xdr:rowOff>
    </xdr:from>
    <xdr:to>
      <xdr:col>54</xdr:col>
      <xdr:colOff>189865</xdr:colOff>
      <xdr:row>38</xdr:row>
      <xdr:rowOff>27137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3634"/>
          <a:ext cx="1270" cy="83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30964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27137</xdr:rowOff>
    </xdr:from>
    <xdr:to>
      <xdr:col>55</xdr:col>
      <xdr:colOff>88900</xdr:colOff>
      <xdr:row>38</xdr:row>
      <xdr:rowOff>27137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163911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45784</xdr:rowOff>
    </xdr:from>
    <xdr:to>
      <xdr:col>55</xdr:col>
      <xdr:colOff>88900</xdr:colOff>
      <xdr:row>33</xdr:row>
      <xdr:rowOff>45784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80538</xdr:rowOff>
    </xdr:from>
    <xdr:to>
      <xdr:col>55</xdr:col>
      <xdr:colOff>0</xdr:colOff>
      <xdr:row>34</xdr:row>
      <xdr:rowOff>108558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09838"/>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148284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169857</xdr:rowOff>
    </xdr:from>
    <xdr:to>
      <xdr:col>55</xdr:col>
      <xdr:colOff>50800</xdr:colOff>
      <xdr:row>36</xdr:row>
      <xdr:rowOff>100007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133234</xdr:rowOff>
    </xdr:from>
    <xdr:to>
      <xdr:col>50</xdr:col>
      <xdr:colOff>114300</xdr:colOff>
      <xdr:row>34</xdr:row>
      <xdr:rowOff>108558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76734"/>
          <a:ext cx="889000" cy="6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34513</xdr:rowOff>
    </xdr:from>
    <xdr:to>
      <xdr:col>50</xdr:col>
      <xdr:colOff>165100</xdr:colOff>
      <xdr:row>36</xdr:row>
      <xdr:rowOff>136113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133234</xdr:rowOff>
    </xdr:from>
    <xdr:to>
      <xdr:col>45</xdr:col>
      <xdr:colOff>177800</xdr:colOff>
      <xdr:row>35</xdr:row>
      <xdr:rowOff>86286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76734"/>
          <a:ext cx="889000" cy="8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35512</xdr:rowOff>
    </xdr:from>
    <xdr:to>
      <xdr:col>46</xdr:col>
      <xdr:colOff>38100</xdr:colOff>
      <xdr:row>32</xdr:row>
      <xdr:rowOff>137112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128239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86286</xdr:rowOff>
    </xdr:from>
    <xdr:to>
      <xdr:col>41</xdr:col>
      <xdr:colOff>50800</xdr:colOff>
      <xdr:row>35</xdr:row>
      <xdr:rowOff>111706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087036"/>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117514</xdr:rowOff>
    </xdr:from>
    <xdr:to>
      <xdr:col>41</xdr:col>
      <xdr:colOff>101600</xdr:colOff>
      <xdr:row>37</xdr:row>
      <xdr:rowOff>47664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38791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158368</xdr:rowOff>
    </xdr:from>
    <xdr:to>
      <xdr:col>36</xdr:col>
      <xdr:colOff>165100</xdr:colOff>
      <xdr:row>37</xdr:row>
      <xdr:rowOff>88518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79645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29738</xdr:rowOff>
    </xdr:from>
    <xdr:to>
      <xdr:col>55</xdr:col>
      <xdr:colOff>50800</xdr:colOff>
      <xdr:row>34</xdr:row>
      <xdr:rowOff>131338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52615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57758</xdr:rowOff>
    </xdr:from>
    <xdr:to>
      <xdr:col>50</xdr:col>
      <xdr:colOff>165100</xdr:colOff>
      <xdr:row>34</xdr:row>
      <xdr:rowOff>159358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4435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6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82434</xdr:rowOff>
    </xdr:from>
    <xdr:to>
      <xdr:col>46</xdr:col>
      <xdr:colOff>38100</xdr:colOff>
      <xdr:row>31</xdr:row>
      <xdr:rowOff>12584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29111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35486</xdr:rowOff>
    </xdr:from>
    <xdr:to>
      <xdr:col>41</xdr:col>
      <xdr:colOff>101600</xdr:colOff>
      <xdr:row>35</xdr:row>
      <xdr:rowOff>137086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153613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1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60906</xdr:rowOff>
    </xdr:from>
    <xdr:to>
      <xdr:col>36</xdr:col>
      <xdr:colOff>165100</xdr:colOff>
      <xdr:row>35</xdr:row>
      <xdr:rowOff>162506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7583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77270</xdr:rowOff>
    </xdr:from>
    <xdr:to>
      <xdr:col>55</xdr:col>
      <xdr:colOff>0</xdr:colOff>
      <xdr:row>55</xdr:row>
      <xdr:rowOff>110333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64120"/>
          <a:ext cx="838200" cy="3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110333</xdr:rowOff>
    </xdr:from>
    <xdr:to>
      <xdr:col>50</xdr:col>
      <xdr:colOff>114300</xdr:colOff>
      <xdr:row>55</xdr:row>
      <xdr:rowOff>139105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40083"/>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139105</xdr:rowOff>
    </xdr:from>
    <xdr:to>
      <xdr:col>45</xdr:col>
      <xdr:colOff>177800</xdr:colOff>
      <xdr:row>56</xdr:row>
      <xdr:rowOff>96449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68855"/>
          <a:ext cx="889000" cy="1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84295</xdr:rowOff>
    </xdr:from>
    <xdr:to>
      <xdr:col>41</xdr:col>
      <xdr:colOff>50800</xdr:colOff>
      <xdr:row>56</xdr:row>
      <xdr:rowOff>96449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8549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26470</xdr:rowOff>
    </xdr:from>
    <xdr:to>
      <xdr:col>55</xdr:col>
      <xdr:colOff>50800</xdr:colOff>
      <xdr:row>53</xdr:row>
      <xdr:rowOff>128070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49347</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6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59533</xdr:rowOff>
    </xdr:from>
    <xdr:to>
      <xdr:col>50</xdr:col>
      <xdr:colOff>165100</xdr:colOff>
      <xdr:row>55</xdr:row>
      <xdr:rowOff>161133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88305</xdr:rowOff>
    </xdr:from>
    <xdr:to>
      <xdr:col>46</xdr:col>
      <xdr:colOff>38100</xdr:colOff>
      <xdr:row>56</xdr:row>
      <xdr:rowOff>18455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45649</xdr:rowOff>
    </xdr:from>
    <xdr:to>
      <xdr:col>41</xdr:col>
      <xdr:colOff>101600</xdr:colOff>
      <xdr:row>56</xdr:row>
      <xdr:rowOff>147249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33495</xdr:rowOff>
    </xdr:from>
    <xdr:to>
      <xdr:col>36</xdr:col>
      <xdr:colOff>165100</xdr:colOff>
      <xdr:row>56</xdr:row>
      <xdr:rowOff>135095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126222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150216</xdr:rowOff>
    </xdr:from>
    <xdr:to>
      <xdr:col>55</xdr:col>
      <xdr:colOff>0</xdr:colOff>
      <xdr:row>78</xdr:row>
      <xdr:rowOff>161657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008966"/>
          <a:ext cx="838200" cy="5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136173</xdr:rowOff>
    </xdr:from>
    <xdr:to>
      <xdr:col>50</xdr:col>
      <xdr:colOff>114300</xdr:colOff>
      <xdr:row>78</xdr:row>
      <xdr:rowOff>161657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9273"/>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136173</xdr:rowOff>
    </xdr:from>
    <xdr:to>
      <xdr:col>45</xdr:col>
      <xdr:colOff>177800</xdr:colOff>
      <xdr:row>79</xdr:row>
      <xdr:rowOff>6948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273"/>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60365</xdr:rowOff>
    </xdr:from>
    <xdr:to>
      <xdr:col>41</xdr:col>
      <xdr:colOff>50800</xdr:colOff>
      <xdr:row>79</xdr:row>
      <xdr:rowOff>6948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3465"/>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99416</xdr:rowOff>
    </xdr:from>
    <xdr:to>
      <xdr:col>55</xdr:col>
      <xdr:colOff>50800</xdr:colOff>
      <xdr:row>76</xdr:row>
      <xdr:rowOff>29566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122293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110857</xdr:rowOff>
    </xdr:from>
    <xdr:to>
      <xdr:col>50</xdr:col>
      <xdr:colOff>165100</xdr:colOff>
      <xdr:row>79</xdr:row>
      <xdr:rowOff>41007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85373</xdr:rowOff>
    </xdr:from>
    <xdr:to>
      <xdr:col>46</xdr:col>
      <xdr:colOff>38100</xdr:colOff>
      <xdr:row>79</xdr:row>
      <xdr:rowOff>15523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127598</xdr:rowOff>
    </xdr:from>
    <xdr:to>
      <xdr:col>41</xdr:col>
      <xdr:colOff>101600</xdr:colOff>
      <xdr:row>79</xdr:row>
      <xdr:rowOff>57748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9565</xdr:rowOff>
    </xdr:from>
    <xdr:to>
      <xdr:col>36</xdr:col>
      <xdr:colOff>165100</xdr:colOff>
      <xdr:row>78</xdr:row>
      <xdr:rowOff>111165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102292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86722</xdr:rowOff>
    </xdr:from>
    <xdr:to>
      <xdr:col>55</xdr:col>
      <xdr:colOff>0</xdr:colOff>
      <xdr:row>95</xdr:row>
      <xdr:rowOff>112497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74472"/>
          <a:ext cx="8382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73921</xdr:rowOff>
    </xdr:from>
    <xdr:to>
      <xdr:col>50</xdr:col>
      <xdr:colOff>114300</xdr:colOff>
      <xdr:row>95</xdr:row>
      <xdr:rowOff>112497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61671"/>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73921</xdr:rowOff>
    </xdr:from>
    <xdr:to>
      <xdr:col>45</xdr:col>
      <xdr:colOff>177800</xdr:colOff>
      <xdr:row>96</xdr:row>
      <xdr:rowOff>80263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61671"/>
          <a:ext cx="889000" cy="17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80263</xdr:rowOff>
    </xdr:from>
    <xdr:to>
      <xdr:col>41</xdr:col>
      <xdr:colOff>50800</xdr:colOff>
      <xdr:row>97</xdr:row>
      <xdr:rowOff>16771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39463"/>
          <a:ext cx="889000" cy="1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35922</xdr:rowOff>
    </xdr:from>
    <xdr:to>
      <xdr:col>55</xdr:col>
      <xdr:colOff>50800</xdr:colOff>
      <xdr:row>95</xdr:row>
      <xdr:rowOff>137522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58799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61697</xdr:rowOff>
    </xdr:from>
    <xdr:to>
      <xdr:col>50</xdr:col>
      <xdr:colOff>165100</xdr:colOff>
      <xdr:row>95</xdr:row>
      <xdr:rowOff>163297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23121</xdr:rowOff>
    </xdr:from>
    <xdr:to>
      <xdr:col>46</xdr:col>
      <xdr:colOff>38100</xdr:colOff>
      <xdr:row>95</xdr:row>
      <xdr:rowOff>124721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141248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29463</xdr:rowOff>
    </xdr:from>
    <xdr:to>
      <xdr:col>41</xdr:col>
      <xdr:colOff>101600</xdr:colOff>
      <xdr:row>96</xdr:row>
      <xdr:rowOff>131063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122190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137421</xdr:rowOff>
    </xdr:from>
    <xdr:to>
      <xdr:col>36</xdr:col>
      <xdr:colOff>165100</xdr:colOff>
      <xdr:row>97</xdr:row>
      <xdr:rowOff>67571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58698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153188</xdr:rowOff>
    </xdr:from>
    <xdr:to>
      <xdr:col>85</xdr:col>
      <xdr:colOff>127000</xdr:colOff>
      <xdr:row>38</xdr:row>
      <xdr:rowOff>94026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96838"/>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94026</xdr:rowOff>
    </xdr:from>
    <xdr:to>
      <xdr:col>81</xdr:col>
      <xdr:colOff>50800</xdr:colOff>
      <xdr:row>38</xdr:row>
      <xdr:rowOff>102164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09126"/>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72080</xdr:rowOff>
    </xdr:from>
    <xdr:to>
      <xdr:col>76</xdr:col>
      <xdr:colOff>114300</xdr:colOff>
      <xdr:row>38</xdr:row>
      <xdr:rowOff>102164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87180"/>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15204</xdr:rowOff>
    </xdr:from>
    <xdr:to>
      <xdr:col>71</xdr:col>
      <xdr:colOff>177800</xdr:colOff>
      <xdr:row>38</xdr:row>
      <xdr:rowOff>72080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58854"/>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102388</xdr:rowOff>
    </xdr:from>
    <xdr:to>
      <xdr:col>85</xdr:col>
      <xdr:colOff>177800</xdr:colOff>
      <xdr:row>38</xdr:row>
      <xdr:rowOff>32538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80815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43226</xdr:rowOff>
    </xdr:from>
    <xdr:to>
      <xdr:col>81</xdr:col>
      <xdr:colOff>101600</xdr:colOff>
      <xdr:row>38</xdr:row>
      <xdr:rowOff>144826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135953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5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51364</xdr:rowOff>
    </xdr:from>
    <xdr:to>
      <xdr:col>76</xdr:col>
      <xdr:colOff>165100</xdr:colOff>
      <xdr:row>38</xdr:row>
      <xdr:rowOff>152964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144091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21280</xdr:rowOff>
    </xdr:from>
    <xdr:to>
      <xdr:col>72</xdr:col>
      <xdr:colOff>38100</xdr:colOff>
      <xdr:row>38</xdr:row>
      <xdr:rowOff>122880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114007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135854</xdr:rowOff>
    </xdr:from>
    <xdr:to>
      <xdr:col>67</xdr:col>
      <xdr:colOff>101600</xdr:colOff>
      <xdr:row>37</xdr:row>
      <xdr:rowOff>66004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82531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0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109131</xdr:rowOff>
    </xdr:from>
    <xdr:to>
      <xdr:col>85</xdr:col>
      <xdr:colOff>127000</xdr:colOff>
      <xdr:row>73</xdr:row>
      <xdr:rowOff>74435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53531"/>
          <a:ext cx="838200" cy="1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109131</xdr:rowOff>
    </xdr:from>
    <xdr:to>
      <xdr:col>81</xdr:col>
      <xdr:colOff>50800</xdr:colOff>
      <xdr:row>73</xdr:row>
      <xdr:rowOff>32347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53531"/>
          <a:ext cx="8890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32347</xdr:rowOff>
    </xdr:from>
    <xdr:to>
      <xdr:col>76</xdr:col>
      <xdr:colOff>114300</xdr:colOff>
      <xdr:row>73</xdr:row>
      <xdr:rowOff>107099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107099</xdr:rowOff>
    </xdr:from>
    <xdr:to>
      <xdr:col>71</xdr:col>
      <xdr:colOff>177800</xdr:colOff>
      <xdr:row>73</xdr:row>
      <xdr:rowOff>120510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22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23635</xdr:rowOff>
    </xdr:from>
    <xdr:to>
      <xdr:col>85</xdr:col>
      <xdr:colOff>177800</xdr:colOff>
      <xdr:row>73</xdr:row>
      <xdr:rowOff>125235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46512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58331</xdr:rowOff>
    </xdr:from>
    <xdr:to>
      <xdr:col>81</xdr:col>
      <xdr:colOff>101600</xdr:colOff>
      <xdr:row>72</xdr:row>
      <xdr:rowOff>159931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5008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152997</xdr:rowOff>
    </xdr:from>
    <xdr:to>
      <xdr:col>76</xdr:col>
      <xdr:colOff>165100</xdr:colOff>
      <xdr:row>73</xdr:row>
      <xdr:rowOff>83147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99674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56299</xdr:rowOff>
    </xdr:from>
    <xdr:to>
      <xdr:col>72</xdr:col>
      <xdr:colOff>38100</xdr:colOff>
      <xdr:row>73</xdr:row>
      <xdr:rowOff>157899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2976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69710</xdr:rowOff>
    </xdr:from>
    <xdr:to>
      <xdr:col>67</xdr:col>
      <xdr:colOff>101600</xdr:colOff>
      <xdr:row>73</xdr:row>
      <xdr:rowOff>171310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72200</xdr:rowOff>
    </xdr:from>
    <xdr:to>
      <xdr:col>85</xdr:col>
      <xdr:colOff>127000</xdr:colOff>
      <xdr:row>98</xdr:row>
      <xdr:rowOff>23076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31400"/>
          <a:ext cx="838200" cy="2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72200</xdr:rowOff>
    </xdr:from>
    <xdr:to>
      <xdr:col>81</xdr:col>
      <xdr:colOff>50800</xdr:colOff>
      <xdr:row>97</xdr:row>
      <xdr:rowOff>158662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31400"/>
          <a:ext cx="889000" cy="2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19901</xdr:rowOff>
    </xdr:from>
    <xdr:to>
      <xdr:col>76</xdr:col>
      <xdr:colOff>114300</xdr:colOff>
      <xdr:row>97</xdr:row>
      <xdr:rowOff>158662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50551"/>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19901</xdr:rowOff>
    </xdr:from>
    <xdr:to>
      <xdr:col>71</xdr:col>
      <xdr:colOff>177800</xdr:colOff>
      <xdr:row>97</xdr:row>
      <xdr:rowOff>41884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143726</xdr:rowOff>
    </xdr:from>
    <xdr:to>
      <xdr:col>85</xdr:col>
      <xdr:colOff>177800</xdr:colOff>
      <xdr:row>98</xdr:row>
      <xdr:rowOff>73876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122153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21400</xdr:rowOff>
    </xdr:from>
    <xdr:to>
      <xdr:col>81</xdr:col>
      <xdr:colOff>101600</xdr:colOff>
      <xdr:row>96</xdr:row>
      <xdr:rowOff>123000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139527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107862</xdr:rowOff>
    </xdr:from>
    <xdr:to>
      <xdr:col>76</xdr:col>
      <xdr:colOff>165100</xdr:colOff>
      <xdr:row>98</xdr:row>
      <xdr:rowOff>38012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29139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140551</xdr:rowOff>
    </xdr:from>
    <xdr:to>
      <xdr:col>72</xdr:col>
      <xdr:colOff>38100</xdr:colOff>
      <xdr:row>97</xdr:row>
      <xdr:rowOff>70701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87228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162534</xdr:rowOff>
    </xdr:from>
    <xdr:to>
      <xdr:col>67</xdr:col>
      <xdr:colOff>101600</xdr:colOff>
      <xdr:row>97</xdr:row>
      <xdr:rowOff>92684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109211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95733</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96933"/>
          <a:ext cx="8382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95733</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696933"/>
          <a:ext cx="8890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41097</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6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44933</xdr:rowOff>
    </xdr:from>
    <xdr:to>
      <xdr:col>112</xdr:col>
      <xdr:colOff>38100</xdr:colOff>
      <xdr:row>56</xdr:row>
      <xdr:rowOff>146533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163060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161747</xdr:rowOff>
    </xdr:from>
    <xdr:to>
      <xdr:col>98</xdr:col>
      <xdr:colOff>38100</xdr:colOff>
      <xdr:row>59</xdr:row>
      <xdr:rowOff>91897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83024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12522</xdr:rowOff>
    </xdr:from>
    <xdr:to>
      <xdr:col>116</xdr:col>
      <xdr:colOff>63500</xdr:colOff>
      <xdr:row>75</xdr:row>
      <xdr:rowOff>122345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871272"/>
          <a:ext cx="838200" cy="1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12522</xdr:rowOff>
    </xdr:from>
    <xdr:to>
      <xdr:col>111</xdr:col>
      <xdr:colOff>177800</xdr:colOff>
      <xdr:row>76</xdr:row>
      <xdr:rowOff>14218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71272"/>
          <a:ext cx="8890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14218</xdr:rowOff>
    </xdr:from>
    <xdr:to>
      <xdr:col>107</xdr:col>
      <xdr:colOff>50800</xdr:colOff>
      <xdr:row>76</xdr:row>
      <xdr:rowOff>33896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33896</xdr:rowOff>
    </xdr:from>
    <xdr:to>
      <xdr:col>102</xdr:col>
      <xdr:colOff>114300</xdr:colOff>
      <xdr:row>76</xdr:row>
      <xdr:rowOff>54014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71545</xdr:rowOff>
    </xdr:from>
    <xdr:to>
      <xdr:col>116</xdr:col>
      <xdr:colOff>114300</xdr:colOff>
      <xdr:row>76</xdr:row>
      <xdr:rowOff>1696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302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94422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133172</xdr:rowOff>
    </xdr:from>
    <xdr:to>
      <xdr:col>112</xdr:col>
      <xdr:colOff>38100</xdr:colOff>
      <xdr:row>75</xdr:row>
      <xdr:rowOff>63322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79849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134868</xdr:rowOff>
    </xdr:from>
    <xdr:to>
      <xdr:col>107</xdr:col>
      <xdr:colOff>101600</xdr:colOff>
      <xdr:row>76</xdr:row>
      <xdr:rowOff>65018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81545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154546</xdr:rowOff>
    </xdr:from>
    <xdr:to>
      <xdr:col>102</xdr:col>
      <xdr:colOff>165100</xdr:colOff>
      <xdr:row>76</xdr:row>
      <xdr:rowOff>84696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75823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3214</xdr:rowOff>
    </xdr:from>
    <xdr:to>
      <xdr:col>98</xdr:col>
      <xdr:colOff>38100</xdr:colOff>
      <xdr:row>76</xdr:row>
      <xdr:rowOff>104814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95941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年度は、物件費において、職員のテレワーク対応、学校給食の公会計化などにより増加している。　また、普通建設事業費においては、羽咋駅周辺整備事業や定住促進宅地造成事業の増などにより大きく増加している。　災害復旧事業については、１月寒波による大雪、凍結災害への対応経費が増加したものである。　その一方、人件費においては、「職員定員管理適正化計画」に基づき職員数の削減を行っているため、人口千人当たり職員数は類似団体と比較して著しく低くなっている。　扶助費においては、前年度に実施した新型コロナウイルス感染症対応の各種給付金が減少したものである。　貸付金が大きく減少しているのは、令和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年度にほっと石川観光プラン推進ファンドへ貸付を行ったためである。　公債費は類似団体と比較し一人当たりコストが高い水準となっているが、羽咋中学校建設関係費にかかる市債等の償還元金が主な要因である。　今後は、駅周辺整備や老朽化した公共施設の大規模改修、一部事務組合におけるごみ処理場や火葬場建設事業負担金などの財源として地方債の借入れが増加することが予想されることから、その償還に伴い公債費についても増加が見込まれる。　繰出金が令和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年度を除き逓増しているのは、高齢化の進展にともない、介護給付費、医療費が逓増しているためである。なお令和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年度の繰出金の増加については、羽咋駅周辺整備に伴う土地先行取得のために土地開発基金へ繰出を行ったものである。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122936</xdr:rowOff>
    </xdr:from>
    <xdr:to>
      <xdr:col>24</xdr:col>
      <xdr:colOff>63500</xdr:colOff>
      <xdr:row>31</xdr:row>
      <xdr:rowOff>13970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6436"/>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13970</xdr:rowOff>
    </xdr:from>
    <xdr:to>
      <xdr:col>19</xdr:col>
      <xdr:colOff>177800</xdr:colOff>
      <xdr:row>32</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28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xdr:rowOff>
    </xdr:from>
    <xdr:to>
      <xdr:col>15</xdr:col>
      <xdr:colOff>50800</xdr:colOff>
      <xdr:row>32</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9275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30734</xdr:rowOff>
    </xdr:from>
    <xdr:to>
      <xdr:col>10</xdr:col>
      <xdr:colOff>114300</xdr:colOff>
      <xdr:row>32</xdr:row>
      <xdr:rowOff>87122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713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72136</xdr:rowOff>
    </xdr:from>
    <xdr:to>
      <xdr:col>24</xdr:col>
      <xdr:colOff>114300</xdr:colOff>
      <xdr:row>31</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158513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3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134620</xdr:rowOff>
    </xdr:from>
    <xdr:to>
      <xdr:col>20</xdr:col>
      <xdr:colOff>38100</xdr:colOff>
      <xdr:row>31</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81297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127000</xdr:rowOff>
    </xdr:from>
    <xdr:to>
      <xdr:col>15</xdr:col>
      <xdr:colOff>101600</xdr:colOff>
      <xdr:row>32</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36322</xdr:rowOff>
    </xdr:from>
    <xdr:to>
      <xdr:col>10</xdr:col>
      <xdr:colOff>165100</xdr:colOff>
      <xdr:row>32</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154449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151384</xdr:rowOff>
    </xdr:from>
    <xdr:to>
      <xdr:col>6</xdr:col>
      <xdr:colOff>38100</xdr:colOff>
      <xdr:row>32</xdr:row>
      <xdr:rowOff>81534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98061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4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4072</xdr:rowOff>
    </xdr:from>
    <xdr:to>
      <xdr:col>24</xdr:col>
      <xdr:colOff>63500</xdr:colOff>
      <xdr:row>56</xdr:row>
      <xdr:rowOff>43830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5272"/>
          <a:ext cx="8382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16580</xdr:rowOff>
    </xdr:from>
    <xdr:to>
      <xdr:col>19</xdr:col>
      <xdr:colOff>177800</xdr:colOff>
      <xdr:row>56</xdr:row>
      <xdr:rowOff>4072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74880"/>
          <a:ext cx="889000" cy="3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16580</xdr:rowOff>
    </xdr:from>
    <xdr:to>
      <xdr:col>15</xdr:col>
      <xdr:colOff>50800</xdr:colOff>
      <xdr:row>56</xdr:row>
      <xdr:rowOff>125444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74880"/>
          <a:ext cx="889000" cy="4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125444</xdr:rowOff>
    </xdr:from>
    <xdr:to>
      <xdr:col>10</xdr:col>
      <xdr:colOff>114300</xdr:colOff>
      <xdr:row>56</xdr:row>
      <xdr:rowOff>163173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26644"/>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164480</xdr:rowOff>
    </xdr:from>
    <xdr:to>
      <xdr:col>24</xdr:col>
      <xdr:colOff>114300</xdr:colOff>
      <xdr:row>56</xdr:row>
      <xdr:rowOff>94630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124722</xdr:rowOff>
    </xdr:from>
    <xdr:to>
      <xdr:col>20</xdr:col>
      <xdr:colOff>38100</xdr:colOff>
      <xdr:row>56</xdr:row>
      <xdr:rowOff>54872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71399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137230</xdr:rowOff>
    </xdr:from>
    <xdr:to>
      <xdr:col>15</xdr:col>
      <xdr:colOff>101600</xdr:colOff>
      <xdr:row>54</xdr:row>
      <xdr:rowOff>67380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58507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1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74644</xdr:rowOff>
    </xdr:from>
    <xdr:to>
      <xdr:col>10</xdr:col>
      <xdr:colOff>165100</xdr:colOff>
      <xdr:row>57</xdr:row>
      <xdr:rowOff>4794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21321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112373</xdr:rowOff>
    </xdr:from>
    <xdr:to>
      <xdr:col>6</xdr:col>
      <xdr:colOff>38100</xdr:colOff>
      <xdr:row>57</xdr:row>
      <xdr:rowOff>42523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166185</xdr:rowOff>
    </xdr:from>
    <xdr:to>
      <xdr:col>24</xdr:col>
      <xdr:colOff>63500</xdr:colOff>
      <xdr:row>76</xdr:row>
      <xdr:rowOff>119486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4935"/>
          <a:ext cx="8382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166185</xdr:rowOff>
    </xdr:from>
    <xdr:to>
      <xdr:col>19</xdr:col>
      <xdr:colOff>177800</xdr:colOff>
      <xdr:row>77</xdr:row>
      <xdr:rowOff>78468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935"/>
          <a:ext cx="8890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78468</xdr:rowOff>
    </xdr:from>
    <xdr:to>
      <xdr:col>15</xdr:col>
      <xdr:colOff>50800</xdr:colOff>
      <xdr:row>77</xdr:row>
      <xdr:rowOff>144534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011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144534</xdr:rowOff>
    </xdr:from>
    <xdr:to>
      <xdr:col>10</xdr:col>
      <xdr:colOff>114300</xdr:colOff>
      <xdr:row>78</xdr:row>
      <xdr:rowOff>27969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6184"/>
          <a:ext cx="889000" cy="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68686</xdr:rowOff>
    </xdr:from>
    <xdr:to>
      <xdr:col>24</xdr:col>
      <xdr:colOff>114300</xdr:colOff>
      <xdr:row>76</xdr:row>
      <xdr:rowOff>170286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115385</xdr:rowOff>
    </xdr:from>
    <xdr:to>
      <xdr:col>20</xdr:col>
      <xdr:colOff>38100</xdr:colOff>
      <xdr:row>76</xdr:row>
      <xdr:rowOff>45535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36662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27668</xdr:rowOff>
    </xdr:from>
    <xdr:to>
      <xdr:col>15</xdr:col>
      <xdr:colOff>101600</xdr:colOff>
      <xdr:row>77</xdr:row>
      <xdr:rowOff>129268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120395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93734</xdr:rowOff>
    </xdr:from>
    <xdr:to>
      <xdr:col>10</xdr:col>
      <xdr:colOff>165100</xdr:colOff>
      <xdr:row>78</xdr:row>
      <xdr:rowOff>23884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148619</xdr:rowOff>
    </xdr:from>
    <xdr:to>
      <xdr:col>6</xdr:col>
      <xdr:colOff>38100</xdr:colOff>
      <xdr:row>78</xdr:row>
      <xdr:rowOff>78769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114892</xdr:rowOff>
    </xdr:from>
    <xdr:to>
      <xdr:col>24</xdr:col>
      <xdr:colOff>63500</xdr:colOff>
      <xdr:row>98</xdr:row>
      <xdr:rowOff>15047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5542"/>
          <a:ext cx="8382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114892</xdr:rowOff>
    </xdr:from>
    <xdr:to>
      <xdr:col>19</xdr:col>
      <xdr:colOff>177800</xdr:colOff>
      <xdr:row>98</xdr:row>
      <xdr:rowOff>47749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542"/>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47749</xdr:rowOff>
    </xdr:from>
    <xdr:to>
      <xdr:col>15</xdr:col>
      <xdr:colOff>50800</xdr:colOff>
      <xdr:row>98</xdr:row>
      <xdr:rowOff>89005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9849"/>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89005</xdr:rowOff>
    </xdr:from>
    <xdr:to>
      <xdr:col>10</xdr:col>
      <xdr:colOff>114300</xdr:colOff>
      <xdr:row>98</xdr:row>
      <xdr:rowOff>135499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1105"/>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135697</xdr:rowOff>
    </xdr:from>
    <xdr:to>
      <xdr:col>24</xdr:col>
      <xdr:colOff>114300</xdr:colOff>
      <xdr:row>98</xdr:row>
      <xdr:rowOff>65847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114124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64092</xdr:rowOff>
    </xdr:from>
    <xdr:to>
      <xdr:col>20</xdr:col>
      <xdr:colOff>38100</xdr:colOff>
      <xdr:row>97</xdr:row>
      <xdr:rowOff>165692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168399</xdr:rowOff>
    </xdr:from>
    <xdr:to>
      <xdr:col>15</xdr:col>
      <xdr:colOff>101600</xdr:colOff>
      <xdr:row>98</xdr:row>
      <xdr:rowOff>98549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115076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38205</xdr:rowOff>
    </xdr:from>
    <xdr:to>
      <xdr:col>10</xdr:col>
      <xdr:colOff>165100</xdr:colOff>
      <xdr:row>98</xdr:row>
      <xdr:rowOff>139805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130932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84699</xdr:rowOff>
    </xdr:from>
    <xdr:to>
      <xdr:col>6</xdr:col>
      <xdr:colOff>38100</xdr:colOff>
      <xdr:row>99</xdr:row>
      <xdr:rowOff>14849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38</xdr:row>
      <xdr:rowOff>51526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5581"/>
          <a:ext cx="8382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5813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43035</xdr:rowOff>
    </xdr:from>
    <xdr:to>
      <xdr:col>45</xdr:col>
      <xdr:colOff>177800</xdr:colOff>
      <xdr:row>38</xdr:row>
      <xdr:rowOff>44014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5813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28666</xdr:rowOff>
    </xdr:from>
    <xdr:to>
      <xdr:col>41</xdr:col>
      <xdr:colOff>50800</xdr:colOff>
      <xdr:row>38</xdr:row>
      <xdr:rowOff>44014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3766"/>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152581</xdr:rowOff>
    </xdr:from>
    <xdr:to>
      <xdr:col>55</xdr:col>
      <xdr:colOff>50800</xdr:colOff>
      <xdr:row>37</xdr:row>
      <xdr:rowOff>82731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4008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xdr:rowOff>
    </xdr:from>
    <xdr:to>
      <xdr:col>50</xdr:col>
      <xdr:colOff>165100</xdr:colOff>
      <xdr:row>38</xdr:row>
      <xdr:rowOff>102326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93453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163685</xdr:rowOff>
    </xdr:from>
    <xdr:to>
      <xdr:col>46</xdr:col>
      <xdr:colOff>38100</xdr:colOff>
      <xdr:row>38</xdr:row>
      <xdr:rowOff>93835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84962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164664</xdr:rowOff>
    </xdr:from>
    <xdr:to>
      <xdr:col>41</xdr:col>
      <xdr:colOff>101600</xdr:colOff>
      <xdr:row>38</xdr:row>
      <xdr:rowOff>94814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85941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149316</xdr:rowOff>
    </xdr:from>
    <xdr:to>
      <xdr:col>36</xdr:col>
      <xdr:colOff>165100</xdr:colOff>
      <xdr:row>38</xdr:row>
      <xdr:rowOff>79466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70593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161017</xdr:rowOff>
    </xdr:from>
    <xdr:to>
      <xdr:col>55</xdr:col>
      <xdr:colOff>0</xdr:colOff>
      <xdr:row>56</xdr:row>
      <xdr:rowOff>165646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62217"/>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34678</xdr:rowOff>
    </xdr:from>
    <xdr:to>
      <xdr:col>50</xdr:col>
      <xdr:colOff>114300</xdr:colOff>
      <xdr:row>56</xdr:row>
      <xdr:rowOff>165646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35878"/>
          <a:ext cx="889000" cy="1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138347</xdr:rowOff>
    </xdr:from>
    <xdr:to>
      <xdr:col>45</xdr:col>
      <xdr:colOff>177800</xdr:colOff>
      <xdr:row>56</xdr:row>
      <xdr:rowOff>34678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68097"/>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133814</xdr:rowOff>
    </xdr:from>
    <xdr:to>
      <xdr:col>41</xdr:col>
      <xdr:colOff>50800</xdr:colOff>
      <xdr:row>55</xdr:row>
      <xdr:rowOff>138347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6356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110217</xdr:rowOff>
    </xdr:from>
    <xdr:to>
      <xdr:col>55</xdr:col>
      <xdr:colOff>50800</xdr:colOff>
      <xdr:row>57</xdr:row>
      <xdr:rowOff>40367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88644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114846</xdr:rowOff>
    </xdr:from>
    <xdr:to>
      <xdr:col>50</xdr:col>
      <xdr:colOff>165100</xdr:colOff>
      <xdr:row>57</xdr:row>
      <xdr:rowOff>44996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36123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155328</xdr:rowOff>
    </xdr:from>
    <xdr:to>
      <xdr:col>46</xdr:col>
      <xdr:colOff>38100</xdr:colOff>
      <xdr:row>56</xdr:row>
      <xdr:rowOff>85478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87547</xdr:rowOff>
    </xdr:from>
    <xdr:to>
      <xdr:col>41</xdr:col>
      <xdr:colOff>101600</xdr:colOff>
      <xdr:row>56</xdr:row>
      <xdr:rowOff>17697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34224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83014</xdr:rowOff>
    </xdr:from>
    <xdr:to>
      <xdr:col>36</xdr:col>
      <xdr:colOff>165100</xdr:colOff>
      <xdr:row>56</xdr:row>
      <xdr:rowOff>13164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29691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72560</xdr:rowOff>
    </xdr:from>
    <xdr:to>
      <xdr:col>55</xdr:col>
      <xdr:colOff>0</xdr:colOff>
      <xdr:row>76</xdr:row>
      <xdr:rowOff>8049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416960"/>
          <a:ext cx="838200" cy="6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72560</xdr:rowOff>
    </xdr:from>
    <xdr:to>
      <xdr:col>50</xdr:col>
      <xdr:colOff>114300</xdr:colOff>
      <xdr:row>75</xdr:row>
      <xdr:rowOff>38544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416960"/>
          <a:ext cx="889000" cy="4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38544</xdr:rowOff>
    </xdr:from>
    <xdr:to>
      <xdr:col>45</xdr:col>
      <xdr:colOff>177800</xdr:colOff>
      <xdr:row>77</xdr:row>
      <xdr:rowOff>165554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97294"/>
          <a:ext cx="889000" cy="4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160868</xdr:rowOff>
    </xdr:from>
    <xdr:to>
      <xdr:col>41</xdr:col>
      <xdr:colOff>50800</xdr:colOff>
      <xdr:row>77</xdr:row>
      <xdr:rowOff>165554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625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128699</xdr:rowOff>
    </xdr:from>
    <xdr:to>
      <xdr:col>55</xdr:col>
      <xdr:colOff>50800</xdr:colOff>
      <xdr:row>76</xdr:row>
      <xdr:rowOff>58849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107126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21760</xdr:rowOff>
    </xdr:from>
    <xdr:to>
      <xdr:col>50</xdr:col>
      <xdr:colOff>165100</xdr:colOff>
      <xdr:row>72</xdr:row>
      <xdr:rowOff>123360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139887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1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159194</xdr:rowOff>
    </xdr:from>
    <xdr:to>
      <xdr:col>46</xdr:col>
      <xdr:colOff>38100</xdr:colOff>
      <xdr:row>75</xdr:row>
      <xdr:rowOff>89344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105871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114754</xdr:rowOff>
    </xdr:from>
    <xdr:to>
      <xdr:col>41</xdr:col>
      <xdr:colOff>101600</xdr:colOff>
      <xdr:row>78</xdr:row>
      <xdr:rowOff>44904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36031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110068</xdr:rowOff>
    </xdr:from>
    <xdr:to>
      <xdr:col>36</xdr:col>
      <xdr:colOff>165100</xdr:colOff>
      <xdr:row>78</xdr:row>
      <xdr:rowOff>40218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74282</xdr:rowOff>
    </xdr:from>
    <xdr:to>
      <xdr:col>55</xdr:col>
      <xdr:colOff>0</xdr:colOff>
      <xdr:row>94</xdr:row>
      <xdr:rowOff>143193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504782"/>
          <a:ext cx="838200" cy="7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143193</xdr:rowOff>
    </xdr:from>
    <xdr:to>
      <xdr:col>50</xdr:col>
      <xdr:colOff>114300</xdr:colOff>
      <xdr:row>94</xdr:row>
      <xdr:rowOff>168605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59493"/>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168605</xdr:rowOff>
    </xdr:from>
    <xdr:to>
      <xdr:col>45</xdr:col>
      <xdr:colOff>177800</xdr:colOff>
      <xdr:row>96</xdr:row>
      <xdr:rowOff>140297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84905"/>
          <a:ext cx="889000" cy="3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140297</xdr:rowOff>
    </xdr:from>
    <xdr:to>
      <xdr:col>41</xdr:col>
      <xdr:colOff>50800</xdr:colOff>
      <xdr:row>96</xdr:row>
      <xdr:rowOff>148210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9949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23482</xdr:rowOff>
    </xdr:from>
    <xdr:to>
      <xdr:col>55</xdr:col>
      <xdr:colOff>50800</xdr:colOff>
      <xdr:row>90</xdr:row>
      <xdr:rowOff>125082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109859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3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92393</xdr:rowOff>
    </xdr:from>
    <xdr:to>
      <xdr:col>50</xdr:col>
      <xdr:colOff>165100</xdr:colOff>
      <xdr:row>95</xdr:row>
      <xdr:rowOff>22543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39070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117805</xdr:rowOff>
    </xdr:from>
    <xdr:to>
      <xdr:col>46</xdr:col>
      <xdr:colOff>38100</xdr:colOff>
      <xdr:row>95</xdr:row>
      <xdr:rowOff>47955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64482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89497</xdr:rowOff>
    </xdr:from>
    <xdr:to>
      <xdr:col>41</xdr:col>
      <xdr:colOff>101600</xdr:colOff>
      <xdr:row>97</xdr:row>
      <xdr:rowOff>19647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36174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97410</xdr:rowOff>
    </xdr:from>
    <xdr:to>
      <xdr:col>36</xdr:col>
      <xdr:colOff>165100</xdr:colOff>
      <xdr:row>97</xdr:row>
      <xdr:rowOff>27560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44087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145910</xdr:rowOff>
    </xdr:from>
    <xdr:to>
      <xdr:col>85</xdr:col>
      <xdr:colOff>127000</xdr:colOff>
      <xdr:row>37</xdr:row>
      <xdr:rowOff>26086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8110"/>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26086</xdr:rowOff>
    </xdr:from>
    <xdr:to>
      <xdr:col>81</xdr:col>
      <xdr:colOff>50800</xdr:colOff>
      <xdr:row>37</xdr:row>
      <xdr:rowOff>68339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9736"/>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129908</xdr:rowOff>
    </xdr:from>
    <xdr:to>
      <xdr:col>76</xdr:col>
      <xdr:colOff>114300</xdr:colOff>
      <xdr:row>37</xdr:row>
      <xdr:rowOff>68339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0210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129908</xdr:rowOff>
    </xdr:from>
    <xdr:to>
      <xdr:col>71</xdr:col>
      <xdr:colOff>177800</xdr:colOff>
      <xdr:row>37</xdr:row>
      <xdr:rowOff>72682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0210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95110</xdr:rowOff>
    </xdr:from>
    <xdr:to>
      <xdr:col>85</xdr:col>
      <xdr:colOff>177800</xdr:colOff>
      <xdr:row>37</xdr:row>
      <xdr:rowOff>25260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73537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146736</xdr:rowOff>
    </xdr:from>
    <xdr:to>
      <xdr:col>81</xdr:col>
      <xdr:colOff>101600</xdr:colOff>
      <xdr:row>37</xdr:row>
      <xdr:rowOff>76886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68013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17539</xdr:rowOff>
    </xdr:from>
    <xdr:to>
      <xdr:col>76</xdr:col>
      <xdr:colOff>165100</xdr:colOff>
      <xdr:row>37</xdr:row>
      <xdr:rowOff>119139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110266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79108</xdr:rowOff>
    </xdr:from>
    <xdr:to>
      <xdr:col>72</xdr:col>
      <xdr:colOff>38100</xdr:colOff>
      <xdr:row>37</xdr:row>
      <xdr:rowOff>9258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25785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21882</xdr:rowOff>
    </xdr:from>
    <xdr:to>
      <xdr:col>67</xdr:col>
      <xdr:colOff>101600</xdr:colOff>
      <xdr:row>37</xdr:row>
      <xdr:rowOff>123482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114609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77432</xdr:rowOff>
    </xdr:from>
    <xdr:to>
      <xdr:col>85</xdr:col>
      <xdr:colOff>127000</xdr:colOff>
      <xdr:row>57</xdr:row>
      <xdr:rowOff>108509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0082"/>
          <a:ext cx="8382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31128</xdr:rowOff>
    </xdr:from>
    <xdr:to>
      <xdr:col>81</xdr:col>
      <xdr:colOff>50800</xdr:colOff>
      <xdr:row>57</xdr:row>
      <xdr:rowOff>77432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03778"/>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31128</xdr:rowOff>
    </xdr:from>
    <xdr:to>
      <xdr:col>76</xdr:col>
      <xdr:colOff>114300</xdr:colOff>
      <xdr:row>57</xdr:row>
      <xdr:rowOff>142316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3778"/>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130683</xdr:rowOff>
    </xdr:from>
    <xdr:to>
      <xdr:col>71</xdr:col>
      <xdr:colOff>177800</xdr:colOff>
      <xdr:row>57</xdr:row>
      <xdr:rowOff>142316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03333"/>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57709</xdr:rowOff>
    </xdr:from>
    <xdr:to>
      <xdr:col>85</xdr:col>
      <xdr:colOff>177800</xdr:colOff>
      <xdr:row>57</xdr:row>
      <xdr:rowOff>159309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36136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26632</xdr:rowOff>
    </xdr:from>
    <xdr:to>
      <xdr:col>81</xdr:col>
      <xdr:colOff>101600</xdr:colOff>
      <xdr:row>57</xdr:row>
      <xdr:rowOff>128232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119359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151778</xdr:rowOff>
    </xdr:from>
    <xdr:to>
      <xdr:col>76</xdr:col>
      <xdr:colOff>165100</xdr:colOff>
      <xdr:row>57</xdr:row>
      <xdr:rowOff>81928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91516</xdr:rowOff>
    </xdr:from>
    <xdr:to>
      <xdr:col>72</xdr:col>
      <xdr:colOff>38100</xdr:colOff>
      <xdr:row>58</xdr:row>
      <xdr:rowOff>21666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79883</xdr:rowOff>
    </xdr:from>
    <xdr:to>
      <xdr:col>67</xdr:col>
      <xdr:colOff>101600</xdr:colOff>
      <xdr:row>58</xdr:row>
      <xdr:rowOff>10033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153188</xdr:rowOff>
    </xdr:from>
    <xdr:to>
      <xdr:col>85</xdr:col>
      <xdr:colOff>127000</xdr:colOff>
      <xdr:row>78</xdr:row>
      <xdr:rowOff>94025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54838"/>
          <a:ext cx="838200" cy="1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94025</xdr:rowOff>
    </xdr:from>
    <xdr:to>
      <xdr:col>81</xdr:col>
      <xdr:colOff>50800</xdr:colOff>
      <xdr:row>78</xdr:row>
      <xdr:rowOff>102164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67125"/>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72081</xdr:rowOff>
    </xdr:from>
    <xdr:to>
      <xdr:col>76</xdr:col>
      <xdr:colOff>114300</xdr:colOff>
      <xdr:row>78</xdr:row>
      <xdr:rowOff>102164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45181"/>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15204</xdr:rowOff>
    </xdr:from>
    <xdr:to>
      <xdr:col>71</xdr:col>
      <xdr:colOff>177800</xdr:colOff>
      <xdr:row>78</xdr:row>
      <xdr:rowOff>72081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16854"/>
          <a:ext cx="889000" cy="2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102388</xdr:rowOff>
    </xdr:from>
    <xdr:to>
      <xdr:col>85</xdr:col>
      <xdr:colOff>177800</xdr:colOff>
      <xdr:row>78</xdr:row>
      <xdr:rowOff>32538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80815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43225</xdr:rowOff>
    </xdr:from>
    <xdr:to>
      <xdr:col>81</xdr:col>
      <xdr:colOff>101600</xdr:colOff>
      <xdr:row>78</xdr:row>
      <xdr:rowOff>144825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135952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0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51364</xdr:rowOff>
    </xdr:from>
    <xdr:to>
      <xdr:col>76</xdr:col>
      <xdr:colOff>165100</xdr:colOff>
      <xdr:row>78</xdr:row>
      <xdr:rowOff>152964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144091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1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21281</xdr:rowOff>
    </xdr:from>
    <xdr:to>
      <xdr:col>72</xdr:col>
      <xdr:colOff>38100</xdr:colOff>
      <xdr:row>78</xdr:row>
      <xdr:rowOff>122881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114008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135854</xdr:rowOff>
    </xdr:from>
    <xdr:to>
      <xdr:col>67</xdr:col>
      <xdr:colOff>101600</xdr:colOff>
      <xdr:row>77</xdr:row>
      <xdr:rowOff>66004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1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82531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109043</xdr:rowOff>
    </xdr:from>
    <xdr:to>
      <xdr:col>85</xdr:col>
      <xdr:colOff>127000</xdr:colOff>
      <xdr:row>93</xdr:row>
      <xdr:rowOff>74434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82443"/>
          <a:ext cx="838200" cy="1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109043</xdr:rowOff>
    </xdr:from>
    <xdr:to>
      <xdr:col>81</xdr:col>
      <xdr:colOff>50800</xdr:colOff>
      <xdr:row>93</xdr:row>
      <xdr:rowOff>32347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82443"/>
          <a:ext cx="8890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32347</xdr:rowOff>
    </xdr:from>
    <xdr:to>
      <xdr:col>76</xdr:col>
      <xdr:colOff>114300</xdr:colOff>
      <xdr:row>93</xdr:row>
      <xdr:rowOff>107099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107099</xdr:rowOff>
    </xdr:from>
    <xdr:to>
      <xdr:col>71</xdr:col>
      <xdr:colOff>177800</xdr:colOff>
      <xdr:row>93</xdr:row>
      <xdr:rowOff>120510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51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23634</xdr:rowOff>
    </xdr:from>
    <xdr:to>
      <xdr:col>85</xdr:col>
      <xdr:colOff>177800</xdr:colOff>
      <xdr:row>93</xdr:row>
      <xdr:rowOff>125234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46511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58243</xdr:rowOff>
    </xdr:from>
    <xdr:to>
      <xdr:col>81</xdr:col>
      <xdr:colOff>101600</xdr:colOff>
      <xdr:row>92</xdr:row>
      <xdr:rowOff>159843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152997</xdr:rowOff>
    </xdr:from>
    <xdr:to>
      <xdr:col>76</xdr:col>
      <xdr:colOff>165100</xdr:colOff>
      <xdr:row>93</xdr:row>
      <xdr:rowOff>83147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99674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56299</xdr:rowOff>
    </xdr:from>
    <xdr:to>
      <xdr:col>72</xdr:col>
      <xdr:colOff>38100</xdr:colOff>
      <xdr:row>93</xdr:row>
      <xdr:rowOff>157899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2976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69710</xdr:rowOff>
    </xdr:from>
    <xdr:to>
      <xdr:col>67</xdr:col>
      <xdr:colOff>101600</xdr:colOff>
      <xdr:row>93</xdr:row>
      <xdr:rowOff>171310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労働費については、勤労者総合福祉センターの屋上防水工事等の実施により増額となったものである。	</a:t>
          </a:r>
        </a:p>
        <a:p>
          <a:r>
            <a:rPr kumimoji="1" lang="ja-JP" altLang="en-US" sz="1300">
              <a:latin typeface="ＭＳ Ｐゴシック" panose="020B0600070205080204" pitchFamily="50" charset="-128"/>
              <a:ea typeface="ＭＳ Ｐゴシック" panose="020B0600070205080204" pitchFamily="50" charset="-128"/>
            </a:rPr>
            <a:t>　民生費において、令和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年度を除き逓増しているが、これは高齢化の進展にともない、介護給付費、医療費がの増加によるものである。なお令和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年度には物価高騰対応の給付や地域介護福祉空間整備事業の実施により増額はあるものの、令和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年度に新型コロナウイルス対応として実施した臨時特別給付金等の減額が大きいため、令和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年度大きく減少しているのは、前年度に新型コロナウイルス感染症対策として地域商品券発行事業を拡大したことや、ほっと石川観光プラン推進ファンドへの貸付を行ったためである。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月寒波にかかる災害対応の経費が増加したものである。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土木費が大きく増加しているのは、羽咋駅周辺整備事業や定住促進宅地造成事業、道整備交付金事業の増加によるものである。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年度末で、財政調整基金は</a:t>
          </a:r>
          <a:r>
            <a:rPr kumimoji="1" lang="en-US" altLang="ja-JP" sz="1300">
              <a:latin typeface="ＭＳ ゴシック" pitchFamily="49" charset="-128"/>
              <a:ea typeface="ＭＳ ゴシック" pitchFamily="49" charset="-128"/>
            </a:rPr>
            <a:t>12.8</a:t>
          </a:r>
          <a:r>
            <a:rPr kumimoji="1" lang="ja-JP" altLang="en-US" sz="1300">
              <a:latin typeface="ＭＳ ゴシック" pitchFamily="49" charset="-128"/>
              <a:ea typeface="ＭＳ ゴシック" pitchFamily="49" charset="-128"/>
            </a:rPr>
            <a:t>億円であり、適正規模といわれる標準財政規模の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を上回っているが、今後も安定的な財政運営や災害への対応として、継続的な積み立てを行っていく。</a:t>
          </a:r>
        </a:p>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年度決算以降黒字となっている。平成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年度に「財政再建緊急プログラム」を策定し、人件費の削減をはじめとする歳出削減に取り組んだ結果、平成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年度決算では、実質単年度収支は約</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1,800</a:t>
          </a:r>
          <a:r>
            <a:rPr kumimoji="1" lang="ja-JP" altLang="en-US" sz="1300">
              <a:latin typeface="ＭＳ ゴシック" pitchFamily="49" charset="-128"/>
              <a:ea typeface="ＭＳ ゴシック" pitchFamily="49" charset="-128"/>
            </a:rPr>
            <a:t>万円の黒字となった。それ以降、令和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年度まで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年連続の黒字となっている。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全会計について赤字額はない。今後も経費の削減などを行い黒字化を維持できるように努める。</a:t>
          </a:r>
        </a:p>
        <a:p>
          <a:r>
            <a:rPr kumimoji="1" lang="ja-JP" altLang="en-US" sz="1400">
              <a:latin typeface="ＭＳ ゴシック" pitchFamily="49" charset="-128"/>
              <a:ea typeface="ＭＳ ゴシック" pitchFamily="49" charset="-128"/>
            </a:rPr>
            <a:t>　一般会計においても地方債の繰上償還を確実に実施するとともに、人件費の抑制、公共施設総合管理計画に基づき公共施設の見直し等による経常経費の削減に努め、財政の安定化に努める。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年度は、過疎対策事業債（</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）の償還開始による公債費の増などにより、実質公債費（分子）が増加した。</a:t>
          </a:r>
        </a:p>
        <a:p>
          <a:r>
            <a:rPr kumimoji="1" lang="ja-JP" altLang="en-US" sz="1400">
              <a:latin typeface="ＭＳ ゴシック" pitchFamily="49" charset="-128"/>
              <a:ea typeface="ＭＳ ゴシック" pitchFamily="49" charset="-128"/>
            </a:rPr>
            <a:t>　今後は羽咋郡市広域圏事務組合の埋立処分場の建設事業分の元金償還がはじまることや駅周辺整備、公共施設の大規模改修等にかかる市債の発行の増加などの影響もあり、元利償還金は上昇する見込であるため、引き続き繰上償還を行い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対象の減債基金については、利用していない。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近年は、中期財政計画に基づき事業を厳選し、地方債の発行を抑制すると同時に、繰上償還による公債費負担の軽減の取り組みを行ったことにより、将来負担見込みの分子は減少傾向にある。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普通会計及び一部事務組合の地方債残高が増えているものの、上下水道の地方債残高の減額が大きいことから将来負担額が減少したこと、また、基金積立金が増加したことなどにより、将来負担額が減少した。</a:t>
          </a:r>
        </a:p>
        <a:p>
          <a:r>
            <a:rPr kumimoji="1" lang="ja-JP" altLang="en-US" sz="1300">
              <a:latin typeface="ＭＳ ゴシック" pitchFamily="49" charset="-128"/>
              <a:ea typeface="ＭＳ ゴシック" pitchFamily="49" charset="-128"/>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割程度に満たなかったため、適正規模まで早急に積み立てる必要があった。また、今後の公債費の頂点が令和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推計されていた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億円と大幅に増額した。このために生じた余剰財源を、財政調整基金や減債基金、そして寄付者の使途希望に沿うものとして、まちづくり基金等に積み立ててきたことで、基金全体の総額が増加した。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割は満たしているものの、近年多発する災害や老朽化公共施設の大規模改修などによる財政需要の増加への備えとして、令和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年度以降も積み立てを継続していく。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年度以降の市債の繰上償還の財源として取り崩しを行い、公債費の平準化を図る。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その他目的基金については、各基金の目的に応じて、適宜、取り崩し、積み立てを実施していく。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まちづくり基金は、市の都市開発事業及び地方創生事業の推進のための財源として活用している。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退職手当基金は、市職員の退職手当に要する経費に応じて、その一部に充てている。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定住促進住宅基金は、市定住促進住宅の修繕、改良等の事業に要する費用に充てている。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服部福祉基金は、果実運用をしており、その利子（収益）は、母子寡婦福祉等の振興事業に活用している。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まちづくり基金は、ふるさと納税寄付金の地方創生事業への使途希望の増加により、現年度事業に充当しきれないものを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当該基金に積み立てをしたために増加した。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退職手当基金は、市職員の退職手当に活用しているため、減少している。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漁業振興基金は、市内の漁港の維持管理費に活用しているため、減少している。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定住促進住宅基金は、定住促進住宅の修繕・改良等に活用していると同時に、家賃収入を積み立てているため、増加傾向にあるが、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令和４年度については空き室の水回りの改修工事を実施するため取崩しを行ったため減少した。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まちづくり基金は、今後の都市計画、地方創生事業の財源として取り崩し、活用していく。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漁業振興基金は、市内の漁港の維持管理費、施設の管理事業に活用していく。積立については、未定である。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定住促進住宅基金は、適宜定住促進住宅の改修を行いつつも、将来の建替費用の財源として、今後も計画的に積立を行っていく。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服部福祉基金については、今後も果実運用をし、運用益を母子寡婦福祉等の振興事業に活用していく。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基金残高は、令和元年度末から令和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増加理由として、平成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年度末時点で当市の財政調整基金残高は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億円であり、適正規模といわれる標準財政規模の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割程度を大きく下回っていたため、この金額を目途に余剰財源を最優先に積み立てしてきたことが要因である。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将来の地震や大雨、大雪などによる災害復旧費や人口減少による市税の減少、高齢化による扶助費の増加、公共施設の老朽化による大規模改修への備えとして、標準財政規模の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割を目途に引き続き積み立てていく方針である。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基金残高は、令和元年度末から令和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近年実施した道の駅のと千里浜整備（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億）、邑知公民館整備（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現在実施されている羽咋駅周辺整備などの大型事業の実施や、老朽化施設の大規模改修にともない借り入れた市債の償還等により、今後、公債費が増加していくと推計されていることから、公債費の増大に対する対策として、余剰財源を減債基金へ積み立てて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推計される公債費の増大に対する対策として、これまでに積み立てた減債基金を活用し、市債の繰上償還を計画的に実施し、公債費の平準化を図っていく方針である。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9399A2-F51E-402D-99F9-2C48E0DC5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B48754-EAFA-4EB4-AF53-2942D12E0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77AC2ED-AF1B-4728-A251-115D590C50F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E6C9982-5049-4FC0-B1B8-18EBA2B062B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A0117C4-771E-473A-94A5-E423C47B626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E6C464C-8B0A-4266-AA4C-DB503F3540B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9FAF8B2-137B-4975-9E38-1B6774A82F6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4FDF534-9FB7-43C8-A4DC-D6F763670A7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E903910-8647-430C-8846-E3CBA607194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C0CF584D-701F-4C84-AF96-309F6830499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16363DB-09DA-4005-94ED-70E3929CA69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D547953-A513-4F74-8AC9-DF5992BB885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5367EEC-8A9A-4F83-AA70-B7FF20283EB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45E7814-B948-4D65-BA86-D7AD27FA51C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7DBAEC94-1D04-4681-8EAE-D80DDDA78D5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F8C0C6A-EA31-43E4-B77A-9F3C4F0EA3A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1CAA3BD-4A74-4BB7-8151-58A2EA8160E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9A64B64-F5FB-42C1-84B7-0A68C87077A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0AE77D9-05C4-4A51-8768-63283E0C44D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00ECAC2-1A92-48AF-83E5-7DF0C99B352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8C2406-CA85-4F79-9BC9-3BDB533D201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56DD89A-2D07-4950-A557-44F3F873BA9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1DC7B4C-60AB-4898-85C3-5CA0EF228BE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862DB93-3B43-46D5-8839-ACD3881C50E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48DABA1-D83A-4797-877F-73A14F0B39A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EDC3BA6A-F6B3-4C0A-BC65-62DD17A0C7C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25D98CB-FA4B-4B58-A7DE-0663455C065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342E2D7-1CC8-4025-86BC-8696C377CFE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2810607-3D03-492B-A213-5C8AC4736E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852DCED-6C16-405C-9D24-3DAA4D0B57F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860EA45-2205-4A19-96C7-E4D145D9EEA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69F0CE5F-D71B-438F-936B-14062A6DB13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C87FAAE-54C4-4544-A372-F337485DB19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600FBC3-AE68-4372-8767-3BC56031382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5DAFDF4-A0C8-4C00-8ED2-D3872D68C63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D457667-6D3A-48E7-A8EB-32D0A24EB3F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A098545-0C3C-40BC-8B84-CD82DFC4A9E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ADAC4827-3C32-44BB-B421-B149DDF65B5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D57CCB94-CBBA-4102-86C5-145270B911A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E5E2D3A-C6DD-4B2D-8846-98EE9791416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28859BA-1386-4A12-AEA2-C8C66E03A1A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FC30875-8097-4B62-936C-F74C713C36A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E8E1B24-7AC9-4876-B18D-694029782DF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D6BAF37-A19F-4632-8998-EC3CB142358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91996B8-AE9D-44AC-965A-A5F3DC96B8B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CCE4DCAF-8067-4906-BA97-345B6649A0A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39E5338E-8F34-433A-9324-87409EBEA02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B8DF5E4-6517-4753-829C-4C07C445F77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BB74D2F-7EA5-4124-87AB-7AE5308D364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42F3027-9DC8-428E-BD4C-ECD52A74A35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C0957827-D9F1-4F27-A8DB-36B82F77C90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31A7175E-3171-4D2A-8444-7A9F02A50BE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96D6792-90B2-4EEC-9688-93454A65CBA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資産について、学校、体育館、公民館等の施設割合が大きいことが特徴であるが、財政的事情等によりその更新や大規模改修が遅れている結果、類似団体と比較して、減価償却率が高くなっていると考えられる。公共施設等総合管理計画や個別施設計画をもとに、人口や利用者数等に応じた公共施設の適正な規模を検討し、計画的に統廃合・長寿命化を進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0CE271A-9044-481E-B703-B3F8B976C04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560F0E8-63F1-4B38-A784-13B10EE26FA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5128AC21-7F1F-4598-A6A7-2229817D91A2}"/>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6C545AA-699C-4A41-9507-D7A82B2315C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12EDF2AF-2ED0-4251-B644-74C96C1DD68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C733C68-8B18-4B71-B305-BE06250D231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F650F122-7EC5-41BB-8623-FD1BF982BE7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66E2BE6B-7FFA-48AB-AE60-8AF1A041C04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54561E99-810C-4BAE-B12D-9ED4B6445F6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6EA04B0-CBE3-496C-8137-A8A6F03EF9E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C2EA01EA-FC2F-4B47-B8FE-275A39994CD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59BFA24A-4A29-415B-B4A4-9B7BE82F20E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5674C20-A6A0-4FFD-A24C-41351D73F0A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125CA454-C311-4183-AB0C-B980706041B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F072CB0C-038D-498B-889A-5F461C75D195}"/>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AD531F8-1CB2-4C9B-A64D-8E63FB7330C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91627EA-E362-4224-835A-C1561FCE18E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574D78A-5A85-4A4D-9451-71628442CAB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3" name="直線コネクタ 72">
          <a:extLst>
            <a:ext uri="{FF2B5EF4-FFF2-40B4-BE49-F238E27FC236}">
              <a16:creationId xmlns:a16="http://schemas.microsoft.com/office/drawing/2014/main" id="{9203793D-34E7-4062-B1A3-A9655746C29D}"/>
            </a:ext>
          </a:extLst>
        </xdr:cNvPr>
        <xdr:cNvCxnSpPr/>
      </xdr:nvCxnSpPr>
      <xdr:spPr>
        <a:xfrm flipV="1">
          <a:off x="4760595" y="4560842"/>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4" name="有形固定資産減価償却率最小値テキスト">
          <a:extLst>
            <a:ext uri="{FF2B5EF4-FFF2-40B4-BE49-F238E27FC236}">
              <a16:creationId xmlns:a16="http://schemas.microsoft.com/office/drawing/2014/main" id="{FF8380DB-8194-4A04-AED6-C49FEE8E31A8}"/>
            </a:ext>
          </a:extLst>
        </xdr:cNvPr>
        <xdr:cNvSpPr txBox="1"/>
      </xdr:nvSpPr>
      <xdr:spPr>
        <a:xfrm>
          <a:off x="4813300" y="594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5" name="直線コネクタ 74">
          <a:extLst>
            <a:ext uri="{FF2B5EF4-FFF2-40B4-BE49-F238E27FC236}">
              <a16:creationId xmlns:a16="http://schemas.microsoft.com/office/drawing/2014/main" id="{0D9637AC-F99A-4EEC-BE4C-CF9ABF39D5C1}"/>
            </a:ext>
          </a:extLst>
        </xdr:cNvPr>
        <xdr:cNvCxnSpPr/>
      </xdr:nvCxnSpPr>
      <xdr:spPr>
        <a:xfrm>
          <a:off x="4673600" y="593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6" name="有形固定資産減価償却率最大値テキスト">
          <a:extLst>
            <a:ext uri="{FF2B5EF4-FFF2-40B4-BE49-F238E27FC236}">
              <a16:creationId xmlns:a16="http://schemas.microsoft.com/office/drawing/2014/main" id="{80DB1FF9-018F-4CB3-9E56-625E65D84BEE}"/>
            </a:ext>
          </a:extLst>
        </xdr:cNvPr>
        <xdr:cNvSpPr txBox="1"/>
      </xdr:nvSpPr>
      <xdr:spPr>
        <a:xfrm>
          <a:off x="4813300" y="433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7" name="直線コネクタ 76">
          <a:extLst>
            <a:ext uri="{FF2B5EF4-FFF2-40B4-BE49-F238E27FC236}">
              <a16:creationId xmlns:a16="http://schemas.microsoft.com/office/drawing/2014/main" id="{45DD7B39-533C-45D7-859A-B25D4AEB88EE}"/>
            </a:ext>
          </a:extLst>
        </xdr:cNvPr>
        <xdr:cNvCxnSpPr/>
      </xdr:nvCxnSpPr>
      <xdr:spPr>
        <a:xfrm>
          <a:off x="4673600" y="456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8" name="有形固定資産減価償却率平均値テキスト">
          <a:extLst>
            <a:ext uri="{FF2B5EF4-FFF2-40B4-BE49-F238E27FC236}">
              <a16:creationId xmlns:a16="http://schemas.microsoft.com/office/drawing/2014/main" id="{487987B9-7FDB-469E-8D65-EE9EA92A0A39}"/>
            </a:ext>
          </a:extLst>
        </xdr:cNvPr>
        <xdr:cNvSpPr txBox="1"/>
      </xdr:nvSpPr>
      <xdr:spPr>
        <a:xfrm>
          <a:off x="4813300" y="506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9" name="フローチャート: 判断 78">
          <a:extLst>
            <a:ext uri="{FF2B5EF4-FFF2-40B4-BE49-F238E27FC236}">
              <a16:creationId xmlns:a16="http://schemas.microsoft.com/office/drawing/2014/main" id="{0EFB9DF2-B419-47CD-94F3-AD47795473FB}"/>
            </a:ext>
          </a:extLst>
        </xdr:cNvPr>
        <xdr:cNvSpPr/>
      </xdr:nvSpPr>
      <xdr:spPr>
        <a:xfrm>
          <a:off x="47117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0" name="フローチャート: 判断 79">
          <a:extLst>
            <a:ext uri="{FF2B5EF4-FFF2-40B4-BE49-F238E27FC236}">
              <a16:creationId xmlns:a16="http://schemas.microsoft.com/office/drawing/2014/main" id="{5DB4B42A-C9E8-4B93-AD0A-A5E1FFEB722C}"/>
            </a:ext>
          </a:extLst>
        </xdr:cNvPr>
        <xdr:cNvSpPr/>
      </xdr:nvSpPr>
      <xdr:spPr>
        <a:xfrm>
          <a:off x="4000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フローチャート: 判断 80">
          <a:extLst>
            <a:ext uri="{FF2B5EF4-FFF2-40B4-BE49-F238E27FC236}">
              <a16:creationId xmlns:a16="http://schemas.microsoft.com/office/drawing/2014/main" id="{CBB00D08-5DE0-4248-A996-6F3AEF055AC7}"/>
            </a:ext>
          </a:extLst>
        </xdr:cNvPr>
        <xdr:cNvSpPr/>
      </xdr:nvSpPr>
      <xdr:spPr>
        <a:xfrm>
          <a:off x="32385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2" name="フローチャート: 判断 81">
          <a:extLst>
            <a:ext uri="{FF2B5EF4-FFF2-40B4-BE49-F238E27FC236}">
              <a16:creationId xmlns:a16="http://schemas.microsoft.com/office/drawing/2014/main" id="{AC492B47-DAD3-4BA2-85C4-414DEA89FC65}"/>
            </a:ext>
          </a:extLst>
        </xdr:cNvPr>
        <xdr:cNvSpPr/>
      </xdr:nvSpPr>
      <xdr:spPr>
        <a:xfrm>
          <a:off x="2476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3" name="フローチャート: 判断 82">
          <a:extLst>
            <a:ext uri="{FF2B5EF4-FFF2-40B4-BE49-F238E27FC236}">
              <a16:creationId xmlns:a16="http://schemas.microsoft.com/office/drawing/2014/main" id="{3BD53F5B-4131-44BC-A4DA-3ECB51B24DEC}"/>
            </a:ext>
          </a:extLst>
        </xdr:cNvPr>
        <xdr:cNvSpPr/>
      </xdr:nvSpPr>
      <xdr:spPr>
        <a:xfrm>
          <a:off x="1714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F36C07D-AE25-4B65-808E-58A3E74AD0D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897914-987D-4604-89E8-BF08081CC3D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6A21FA5-1C7B-4BA9-BA5B-CD0854971A6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1184A5B-9604-4915-A2A5-2B82A4EDA78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14A0FD0-6E5D-4B00-968E-21BBB4ACA9E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89" name="楕円 88">
          <a:extLst>
            <a:ext uri="{FF2B5EF4-FFF2-40B4-BE49-F238E27FC236}">
              <a16:creationId xmlns:a16="http://schemas.microsoft.com/office/drawing/2014/main" id="{79B19AAF-50F6-4A2D-8083-70DD3885D935}"/>
            </a:ext>
          </a:extLst>
        </xdr:cNvPr>
        <xdr:cNvSpPr/>
      </xdr:nvSpPr>
      <xdr:spPr>
        <a:xfrm>
          <a:off x="47117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58709</xdr:rowOff>
    </xdr:from>
    <xdr:ext cx="405111" cy="259045"/>
    <xdr:sp macro="" textlink="">
      <xdr:nvSpPr>
        <xdr:cNvPr id="90" name="有形固定資産減価償却率該当値テキスト">
          <a:extLst>
            <a:ext uri="{FF2B5EF4-FFF2-40B4-BE49-F238E27FC236}">
              <a16:creationId xmlns:a16="http://schemas.microsoft.com/office/drawing/2014/main" id="{8A5AC8B6-29F0-4DD7-A101-D24941353EC0}"/>
            </a:ext>
          </a:extLst>
        </xdr:cNvPr>
        <xdr:cNvSpPr txBox="1"/>
      </xdr:nvSpPr>
      <xdr:spPr>
        <a:xfrm>
          <a:off x="4813300" y="537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1" name="楕円 90">
          <a:extLst>
            <a:ext uri="{FF2B5EF4-FFF2-40B4-BE49-F238E27FC236}">
              <a16:creationId xmlns:a16="http://schemas.microsoft.com/office/drawing/2014/main" id="{1EB1CFB3-8FC6-47FC-8B84-5378C8017F44}"/>
            </a:ext>
          </a:extLst>
        </xdr:cNvPr>
        <xdr:cNvSpPr/>
      </xdr:nvSpPr>
      <xdr:spPr>
        <a:xfrm>
          <a:off x="4000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131082</xdr:rowOff>
    </xdr:to>
    <xdr:cxnSp macro="">
      <xdr:nvCxnSpPr>
        <xdr:cNvPr id="92" name="直線コネクタ 91">
          <a:extLst>
            <a:ext uri="{FF2B5EF4-FFF2-40B4-BE49-F238E27FC236}">
              <a16:creationId xmlns:a16="http://schemas.microsoft.com/office/drawing/2014/main" id="{4F401F79-0646-43C0-848B-0841356ECDE6}"/>
            </a:ext>
          </a:extLst>
        </xdr:cNvPr>
        <xdr:cNvCxnSpPr/>
      </xdr:nvCxnSpPr>
      <xdr:spPr>
        <a:xfrm>
          <a:off x="4051300" y="5415189"/>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93" name="楕円 92">
          <a:extLst>
            <a:ext uri="{FF2B5EF4-FFF2-40B4-BE49-F238E27FC236}">
              <a16:creationId xmlns:a16="http://schemas.microsoft.com/office/drawing/2014/main" id="{B6E8F3F2-5F8E-44AF-A556-47F3E63102FD}"/>
            </a:ext>
          </a:extLst>
        </xdr:cNvPr>
        <xdr:cNvSpPr/>
      </xdr:nvSpPr>
      <xdr:spPr>
        <a:xfrm>
          <a:off x="32385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31</xdr:row>
      <xdr:rowOff>100239</xdr:rowOff>
    </xdr:to>
    <xdr:cxnSp macro="">
      <xdr:nvCxnSpPr>
        <xdr:cNvPr id="94" name="直線コネクタ 93">
          <a:extLst>
            <a:ext uri="{FF2B5EF4-FFF2-40B4-BE49-F238E27FC236}">
              <a16:creationId xmlns:a16="http://schemas.microsoft.com/office/drawing/2014/main" id="{F926172E-5498-4723-9C65-AF7E5D4FCD34}"/>
            </a:ext>
          </a:extLst>
        </xdr:cNvPr>
        <xdr:cNvCxnSpPr/>
      </xdr:nvCxnSpPr>
      <xdr:spPr>
        <a:xfrm>
          <a:off x="3289300" y="538126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149951</xdr:rowOff>
    </xdr:from>
    <xdr:to>
      <xdr:col>11</xdr:col>
      <xdr:colOff>187325</xdr:colOff>
      <xdr:row>31</xdr:row>
      <xdr:rowOff>80101</xdr:rowOff>
    </xdr:to>
    <xdr:sp macro="" textlink="">
      <xdr:nvSpPr>
        <xdr:cNvPr id="95" name="楕円 94">
          <a:extLst>
            <a:ext uri="{FF2B5EF4-FFF2-40B4-BE49-F238E27FC236}">
              <a16:creationId xmlns:a16="http://schemas.microsoft.com/office/drawing/2014/main" id="{D200E1B5-F19E-4F91-AA0A-C6CC4FE0A0B9}"/>
            </a:ext>
          </a:extLst>
        </xdr:cNvPr>
        <xdr:cNvSpPr/>
      </xdr:nvSpPr>
      <xdr:spPr>
        <a:xfrm>
          <a:off x="2476500" y="52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29301</xdr:rowOff>
    </xdr:from>
    <xdr:to>
      <xdr:col>15</xdr:col>
      <xdr:colOff>136525</xdr:colOff>
      <xdr:row>31</xdr:row>
      <xdr:rowOff>66312</xdr:rowOff>
    </xdr:to>
    <xdr:cxnSp macro="">
      <xdr:nvCxnSpPr>
        <xdr:cNvPr id="96" name="直線コネクタ 95">
          <a:extLst>
            <a:ext uri="{FF2B5EF4-FFF2-40B4-BE49-F238E27FC236}">
              <a16:creationId xmlns:a16="http://schemas.microsoft.com/office/drawing/2014/main" id="{4B67CEB8-0321-470C-ADE0-2C1E2499494A}"/>
            </a:ext>
          </a:extLst>
        </xdr:cNvPr>
        <xdr:cNvCxnSpPr/>
      </xdr:nvCxnSpPr>
      <xdr:spPr>
        <a:xfrm>
          <a:off x="2527300" y="534425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119108</xdr:rowOff>
    </xdr:from>
    <xdr:to>
      <xdr:col>7</xdr:col>
      <xdr:colOff>187325</xdr:colOff>
      <xdr:row>31</xdr:row>
      <xdr:rowOff>49258</xdr:rowOff>
    </xdr:to>
    <xdr:sp macro="" textlink="">
      <xdr:nvSpPr>
        <xdr:cNvPr id="97" name="楕円 96">
          <a:extLst>
            <a:ext uri="{FF2B5EF4-FFF2-40B4-BE49-F238E27FC236}">
              <a16:creationId xmlns:a16="http://schemas.microsoft.com/office/drawing/2014/main" id="{10AA3378-A201-49C9-9D32-89C13006CFFE}"/>
            </a:ext>
          </a:extLst>
        </xdr:cNvPr>
        <xdr:cNvSpPr/>
      </xdr:nvSpPr>
      <xdr:spPr>
        <a:xfrm>
          <a:off x="1714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31</xdr:row>
      <xdr:rowOff>29301</xdr:rowOff>
    </xdr:to>
    <xdr:cxnSp macro="">
      <xdr:nvCxnSpPr>
        <xdr:cNvPr id="98" name="直線コネクタ 97">
          <a:extLst>
            <a:ext uri="{FF2B5EF4-FFF2-40B4-BE49-F238E27FC236}">
              <a16:creationId xmlns:a16="http://schemas.microsoft.com/office/drawing/2014/main" id="{315FC360-E9D4-4BF3-AB30-25349B2B9FAC}"/>
            </a:ext>
          </a:extLst>
        </xdr:cNvPr>
        <xdr:cNvCxnSpPr/>
      </xdr:nvCxnSpPr>
      <xdr:spPr>
        <a:xfrm>
          <a:off x="1765300" y="531340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9" name="n_1aveValue有形固定資産減価償却率">
          <a:extLst>
            <a:ext uri="{FF2B5EF4-FFF2-40B4-BE49-F238E27FC236}">
              <a16:creationId xmlns:a16="http://schemas.microsoft.com/office/drawing/2014/main" id="{8D299F2E-EF15-43F9-8313-AF322EDAAED9}"/>
            </a:ext>
          </a:extLst>
        </xdr:cNvPr>
        <xdr:cNvSpPr txBox="1"/>
      </xdr:nvSpPr>
      <xdr:spPr>
        <a:xfrm>
          <a:off x="38360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0" name="n_2aveValue有形固定資産減価償却率">
          <a:extLst>
            <a:ext uri="{FF2B5EF4-FFF2-40B4-BE49-F238E27FC236}">
              <a16:creationId xmlns:a16="http://schemas.microsoft.com/office/drawing/2014/main" id="{9A58868B-5F92-4B99-B377-57F637A072AB}"/>
            </a:ext>
          </a:extLst>
        </xdr:cNvPr>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1" name="n_3aveValue有形固定資産減価償却率">
          <a:extLst>
            <a:ext uri="{FF2B5EF4-FFF2-40B4-BE49-F238E27FC236}">
              <a16:creationId xmlns:a16="http://schemas.microsoft.com/office/drawing/2014/main" id="{3B3B4308-3AD8-4F37-8324-185966FF44D4}"/>
            </a:ext>
          </a:extLst>
        </xdr:cNvPr>
        <xdr:cNvSpPr txBox="1"/>
      </xdr:nvSpPr>
      <xdr:spPr>
        <a:xfrm>
          <a:off x="2324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2" name="n_4aveValue有形固定資産減価償却率">
          <a:extLst>
            <a:ext uri="{FF2B5EF4-FFF2-40B4-BE49-F238E27FC236}">
              <a16:creationId xmlns:a16="http://schemas.microsoft.com/office/drawing/2014/main" id="{C1CCE34F-18FB-4779-BFA6-B68B7D04C1F0}"/>
            </a:ext>
          </a:extLst>
        </xdr:cNvPr>
        <xdr:cNvSpPr txBox="1"/>
      </xdr:nvSpPr>
      <xdr:spPr>
        <a:xfrm>
          <a:off x="1562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3" name="n_1mainValue有形固定資産減価償却率">
          <a:extLst>
            <a:ext uri="{FF2B5EF4-FFF2-40B4-BE49-F238E27FC236}">
              <a16:creationId xmlns:a16="http://schemas.microsoft.com/office/drawing/2014/main" id="{94AF2613-4E85-4087-987D-1D9B5CBDF4A1}"/>
            </a:ext>
          </a:extLst>
        </xdr:cNvPr>
        <xdr:cNvSpPr txBox="1"/>
      </xdr:nvSpPr>
      <xdr:spPr>
        <a:xfrm>
          <a:off x="38360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108239</xdr:rowOff>
    </xdr:from>
    <xdr:ext cx="405111" cy="259045"/>
    <xdr:sp macro="" textlink="">
      <xdr:nvSpPr>
        <xdr:cNvPr id="104" name="n_2mainValue有形固定資産減価償却率">
          <a:extLst>
            <a:ext uri="{FF2B5EF4-FFF2-40B4-BE49-F238E27FC236}">
              <a16:creationId xmlns:a16="http://schemas.microsoft.com/office/drawing/2014/main" id="{9A6944B3-3D72-44C2-8001-55EB8378803B}"/>
            </a:ext>
          </a:extLst>
        </xdr:cNvPr>
        <xdr:cNvSpPr txBox="1"/>
      </xdr:nvSpPr>
      <xdr:spPr>
        <a:xfrm>
          <a:off x="3086744"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mainValue有形固定資産減価償却率">
          <a:extLst>
            <a:ext uri="{FF2B5EF4-FFF2-40B4-BE49-F238E27FC236}">
              <a16:creationId xmlns:a16="http://schemas.microsoft.com/office/drawing/2014/main" id="{2E581F2A-6E20-42CB-AF5C-EAC1D3E6CC24}"/>
            </a:ext>
          </a:extLst>
        </xdr:cNvPr>
        <xdr:cNvSpPr txBox="1"/>
      </xdr:nvSpPr>
      <xdr:spPr>
        <a:xfrm>
          <a:off x="2324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40385</xdr:rowOff>
    </xdr:from>
    <xdr:ext cx="405111" cy="259045"/>
    <xdr:sp macro="" textlink="">
      <xdr:nvSpPr>
        <xdr:cNvPr id="106" name="n_4mainValue有形固定資産減価償却率">
          <a:extLst>
            <a:ext uri="{FF2B5EF4-FFF2-40B4-BE49-F238E27FC236}">
              <a16:creationId xmlns:a16="http://schemas.microsoft.com/office/drawing/2014/main" id="{22B2BAA2-1CCA-466D-90C6-2E37F896065F}"/>
            </a:ext>
          </a:extLst>
        </xdr:cNvPr>
        <xdr:cNvSpPr txBox="1"/>
      </xdr:nvSpPr>
      <xdr:spPr>
        <a:xfrm>
          <a:off x="1562744" y="535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161C59B-519B-425C-B9A4-A3BC460A3FA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ECE21C3-153E-4FC7-B0BA-61ABA2763C4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DFF6627-2789-4F7E-B9BA-875CEC9A9CF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FB44AF3-3882-456A-89DE-08B9968E9B1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0449AF1-DD67-4875-9615-C6DF971EEAE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35BC2EA-CE05-4C67-86D8-6348BEAA566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15DAE1B-7715-47D0-B5E8-B7575918F41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2C69AAE-CA2C-483A-BAEA-7D6515C858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1334AD6-D64E-4ACA-BB4F-30946B4BA6C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75EE220-EA28-4F72-B3C1-B112C2FB52C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CEB7FE8-0FDA-4289-AC82-55115493857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BBAD670-D59F-4067-A4E3-E46F2CBDAB1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9B54471-EC10-4ABB-96A3-6D8895A1312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係る財源として、過疎対策事業債等の交付税措置率の高い地方債を活用していることや、計画的な繰上償還を実施したことにより、債務残高は減少している。このため、債務償還比率は類似団体より低い値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B933B10-CA03-4948-9F82-113B94F9C44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1809FBC-796F-4F09-9960-6E33B629A5F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E997CDA-BDF1-4D5F-A85F-C367015422E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1CDF4A7-37DA-418A-B06D-15899452186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1E8D281-9081-40F7-96AC-44C26B91AAF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E345AE5-8DC7-4038-BC02-D05EDB4781C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BF91A39F-8C7C-4DC1-A5A9-BA9B9DF977E4}"/>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A3BF5FB-40C4-4B63-B52B-A8D3422AC88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FD35BB0-562B-4120-9CDF-F7C37F73071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3E9A11B-9922-4631-B7A0-5AFCD379D54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9096F2E-C790-403B-99DF-38BE642A121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CBE8E69-8CF0-4E38-8865-7221E1735DB3}"/>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C2F7179-1154-465D-8267-2EA51B5B87F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A8317FB-4906-460C-A6DC-25EEE0B5054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678ACBA7-6165-42EB-9F06-E27F546496F7}"/>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536625C-39F0-481F-B38B-E17756AB2C4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7D7E3A4A-18F0-4B34-AD71-E6AEBD0A238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6FA4293F-D7B2-4B4A-BED0-3157209270B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8" name="直線コネクタ 137">
          <a:extLst>
            <a:ext uri="{FF2B5EF4-FFF2-40B4-BE49-F238E27FC236}">
              <a16:creationId xmlns:a16="http://schemas.microsoft.com/office/drawing/2014/main" id="{5AACACF6-72AB-4722-9378-08279FE43197}"/>
            </a:ext>
          </a:extLst>
        </xdr:cNvPr>
        <xdr:cNvCxnSpPr/>
      </xdr:nvCxnSpPr>
      <xdr:spPr>
        <a:xfrm flipV="1">
          <a:off x="14793595" y="4428989"/>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9" name="債務償還比率最小値テキスト">
          <a:extLst>
            <a:ext uri="{FF2B5EF4-FFF2-40B4-BE49-F238E27FC236}">
              <a16:creationId xmlns:a16="http://schemas.microsoft.com/office/drawing/2014/main" id="{3CDFF4B4-9989-4486-8BFC-62DD3B308CF1}"/>
            </a:ext>
          </a:extLst>
        </xdr:cNvPr>
        <xdr:cNvSpPr txBox="1"/>
      </xdr:nvSpPr>
      <xdr:spPr>
        <a:xfrm>
          <a:off x="14846300" y="59524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0" name="直線コネクタ 139">
          <a:extLst>
            <a:ext uri="{FF2B5EF4-FFF2-40B4-BE49-F238E27FC236}">
              <a16:creationId xmlns:a16="http://schemas.microsoft.com/office/drawing/2014/main" id="{7D6DBC86-4115-4612-9A16-6376796DA150}"/>
            </a:ext>
          </a:extLst>
        </xdr:cNvPr>
        <xdr:cNvCxnSpPr/>
      </xdr:nvCxnSpPr>
      <xdr:spPr>
        <a:xfrm>
          <a:off x="14706600" y="59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1" name="債務償還比率最大値テキスト">
          <a:extLst>
            <a:ext uri="{FF2B5EF4-FFF2-40B4-BE49-F238E27FC236}">
              <a16:creationId xmlns:a16="http://schemas.microsoft.com/office/drawing/2014/main" id="{FCF63E3E-B192-4659-9258-77794E84F16E}"/>
            </a:ext>
          </a:extLst>
        </xdr:cNvPr>
        <xdr:cNvSpPr txBox="1"/>
      </xdr:nvSpPr>
      <xdr:spPr>
        <a:xfrm>
          <a:off x="14846300" y="42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2" name="直線コネクタ 141">
          <a:extLst>
            <a:ext uri="{FF2B5EF4-FFF2-40B4-BE49-F238E27FC236}">
              <a16:creationId xmlns:a16="http://schemas.microsoft.com/office/drawing/2014/main" id="{67AC8F8B-7075-45A0-A144-8912AD67D522}"/>
            </a:ext>
          </a:extLst>
        </xdr:cNvPr>
        <xdr:cNvCxnSpPr/>
      </xdr:nvCxnSpPr>
      <xdr:spPr>
        <a:xfrm>
          <a:off x="14706600" y="44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3" name="債務償還比率平均値テキスト">
          <a:extLst>
            <a:ext uri="{FF2B5EF4-FFF2-40B4-BE49-F238E27FC236}">
              <a16:creationId xmlns:a16="http://schemas.microsoft.com/office/drawing/2014/main" id="{0A626481-A983-42E0-9951-096D4303B687}"/>
            </a:ext>
          </a:extLst>
        </xdr:cNvPr>
        <xdr:cNvSpPr txBox="1"/>
      </xdr:nvSpPr>
      <xdr:spPr>
        <a:xfrm>
          <a:off x="14846300" y="4948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4" name="フローチャート: 判断 143">
          <a:extLst>
            <a:ext uri="{FF2B5EF4-FFF2-40B4-BE49-F238E27FC236}">
              <a16:creationId xmlns:a16="http://schemas.microsoft.com/office/drawing/2014/main" id="{CBF13838-2A38-4FCC-A07B-FBAF7F419B30}"/>
            </a:ext>
          </a:extLst>
        </xdr:cNvPr>
        <xdr:cNvSpPr/>
      </xdr:nvSpPr>
      <xdr:spPr>
        <a:xfrm>
          <a:off x="14744700" y="497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5" name="フローチャート: 判断 144">
          <a:extLst>
            <a:ext uri="{FF2B5EF4-FFF2-40B4-BE49-F238E27FC236}">
              <a16:creationId xmlns:a16="http://schemas.microsoft.com/office/drawing/2014/main" id="{195034C9-2DC7-4F1A-8CCC-4628D44F4678}"/>
            </a:ext>
          </a:extLst>
        </xdr:cNvPr>
        <xdr:cNvSpPr/>
      </xdr:nvSpPr>
      <xdr:spPr>
        <a:xfrm>
          <a:off x="14033500" y="492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6" name="フローチャート: 判断 145">
          <a:extLst>
            <a:ext uri="{FF2B5EF4-FFF2-40B4-BE49-F238E27FC236}">
              <a16:creationId xmlns:a16="http://schemas.microsoft.com/office/drawing/2014/main" id="{E27A9F4D-A8D6-4752-8724-5224222C55F3}"/>
            </a:ext>
          </a:extLst>
        </xdr:cNvPr>
        <xdr:cNvSpPr/>
      </xdr:nvSpPr>
      <xdr:spPr>
        <a:xfrm>
          <a:off x="13271500" y="51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7" name="フローチャート: 判断 146">
          <a:extLst>
            <a:ext uri="{FF2B5EF4-FFF2-40B4-BE49-F238E27FC236}">
              <a16:creationId xmlns:a16="http://schemas.microsoft.com/office/drawing/2014/main" id="{F60D8413-C4D6-41E9-9FDF-01AAC4866A11}"/>
            </a:ext>
          </a:extLst>
        </xdr:cNvPr>
        <xdr:cNvSpPr/>
      </xdr:nvSpPr>
      <xdr:spPr>
        <a:xfrm>
          <a:off x="12509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8" name="フローチャート: 判断 147">
          <a:extLst>
            <a:ext uri="{FF2B5EF4-FFF2-40B4-BE49-F238E27FC236}">
              <a16:creationId xmlns:a16="http://schemas.microsoft.com/office/drawing/2014/main" id="{C925E36F-167E-4C4C-B59A-C06A8E7A8785}"/>
            </a:ext>
          </a:extLst>
        </xdr:cNvPr>
        <xdr:cNvSpPr/>
      </xdr:nvSpPr>
      <xdr:spPr>
        <a:xfrm>
          <a:off x="11747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8921BBE-F5CC-4200-9CA0-93263D3A077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E90DD68-A77D-42B7-98EC-31629C5AA6B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8101DFC-5E6F-4A4D-BC70-3D27ADE1076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17B5F15-8520-43F7-A7E6-81C53EFD250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9DD7A79-0B29-41E3-BF82-9AFB0D8732B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62901</xdr:rowOff>
    </xdr:from>
    <xdr:to>
      <xdr:col>76</xdr:col>
      <xdr:colOff>73025</xdr:colOff>
      <xdr:row>28</xdr:row>
      <xdr:rowOff>164501</xdr:rowOff>
    </xdr:to>
    <xdr:sp macro="" textlink="">
      <xdr:nvSpPr>
        <xdr:cNvPr id="154" name="楕円 153">
          <a:extLst>
            <a:ext uri="{FF2B5EF4-FFF2-40B4-BE49-F238E27FC236}">
              <a16:creationId xmlns:a16="http://schemas.microsoft.com/office/drawing/2014/main" id="{71867625-073B-4AD4-8A2E-934A503B9203}"/>
            </a:ext>
          </a:extLst>
        </xdr:cNvPr>
        <xdr:cNvSpPr/>
      </xdr:nvSpPr>
      <xdr:spPr>
        <a:xfrm>
          <a:off x="14744700" y="48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85778</xdr:rowOff>
    </xdr:from>
    <xdr:ext cx="469744" cy="259045"/>
    <xdr:sp macro="" textlink="">
      <xdr:nvSpPr>
        <xdr:cNvPr id="155" name="債務償還比率該当値テキスト">
          <a:extLst>
            <a:ext uri="{FF2B5EF4-FFF2-40B4-BE49-F238E27FC236}">
              <a16:creationId xmlns:a16="http://schemas.microsoft.com/office/drawing/2014/main" id="{DFB8F866-8865-41EB-9FA2-34FD693CF82A}"/>
            </a:ext>
          </a:extLst>
        </xdr:cNvPr>
        <xdr:cNvSpPr txBox="1"/>
      </xdr:nvSpPr>
      <xdr:spPr>
        <a:xfrm>
          <a:off x="14846300" y="471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171432</xdr:rowOff>
    </xdr:from>
    <xdr:to>
      <xdr:col>72</xdr:col>
      <xdr:colOff>123825</xdr:colOff>
      <xdr:row>28</xdr:row>
      <xdr:rowOff>101582</xdr:rowOff>
    </xdr:to>
    <xdr:sp macro="" textlink="">
      <xdr:nvSpPr>
        <xdr:cNvPr id="156" name="楕円 155">
          <a:extLst>
            <a:ext uri="{FF2B5EF4-FFF2-40B4-BE49-F238E27FC236}">
              <a16:creationId xmlns:a16="http://schemas.microsoft.com/office/drawing/2014/main" id="{32EC443B-B19A-45D7-A292-AA517D597CD7}"/>
            </a:ext>
          </a:extLst>
        </xdr:cNvPr>
        <xdr:cNvSpPr/>
      </xdr:nvSpPr>
      <xdr:spPr>
        <a:xfrm>
          <a:off x="14033500" y="4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50782</xdr:rowOff>
    </xdr:from>
    <xdr:to>
      <xdr:col>76</xdr:col>
      <xdr:colOff>22225</xdr:colOff>
      <xdr:row>28</xdr:row>
      <xdr:rowOff>113701</xdr:rowOff>
    </xdr:to>
    <xdr:cxnSp macro="">
      <xdr:nvCxnSpPr>
        <xdr:cNvPr id="157" name="直線コネクタ 156">
          <a:extLst>
            <a:ext uri="{FF2B5EF4-FFF2-40B4-BE49-F238E27FC236}">
              <a16:creationId xmlns:a16="http://schemas.microsoft.com/office/drawing/2014/main" id="{9FD34DFA-5EE8-454C-AF17-117B6CF3A390}"/>
            </a:ext>
          </a:extLst>
        </xdr:cNvPr>
        <xdr:cNvCxnSpPr/>
      </xdr:nvCxnSpPr>
      <xdr:spPr>
        <a:xfrm>
          <a:off x="14084300" y="4851382"/>
          <a:ext cx="7112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327</xdr:rowOff>
    </xdr:from>
    <xdr:to>
      <xdr:col>68</xdr:col>
      <xdr:colOff>123825</xdr:colOff>
      <xdr:row>29</xdr:row>
      <xdr:rowOff>101927</xdr:rowOff>
    </xdr:to>
    <xdr:sp macro="" textlink="">
      <xdr:nvSpPr>
        <xdr:cNvPr id="158" name="楕円 157">
          <a:extLst>
            <a:ext uri="{FF2B5EF4-FFF2-40B4-BE49-F238E27FC236}">
              <a16:creationId xmlns:a16="http://schemas.microsoft.com/office/drawing/2014/main" id="{AC85A188-FA28-4C20-9A97-811CE7F76724}"/>
            </a:ext>
          </a:extLst>
        </xdr:cNvPr>
        <xdr:cNvSpPr/>
      </xdr:nvSpPr>
      <xdr:spPr>
        <a:xfrm>
          <a:off x="13271500" y="4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50782</xdr:rowOff>
    </xdr:from>
    <xdr:to>
      <xdr:col>72</xdr:col>
      <xdr:colOff>73025</xdr:colOff>
      <xdr:row>29</xdr:row>
      <xdr:rowOff>51127</xdr:rowOff>
    </xdr:to>
    <xdr:cxnSp macro="">
      <xdr:nvCxnSpPr>
        <xdr:cNvPr id="159" name="直線コネクタ 158">
          <a:extLst>
            <a:ext uri="{FF2B5EF4-FFF2-40B4-BE49-F238E27FC236}">
              <a16:creationId xmlns:a16="http://schemas.microsoft.com/office/drawing/2014/main" id="{E411F315-414A-4B15-BAF9-0F99725C411C}"/>
            </a:ext>
          </a:extLst>
        </xdr:cNvPr>
        <xdr:cNvCxnSpPr/>
      </xdr:nvCxnSpPr>
      <xdr:spPr>
        <a:xfrm flipV="1">
          <a:off x="13322300" y="4851382"/>
          <a:ext cx="762000" cy="1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87612</xdr:rowOff>
    </xdr:from>
    <xdr:to>
      <xdr:col>64</xdr:col>
      <xdr:colOff>123825</xdr:colOff>
      <xdr:row>30</xdr:row>
      <xdr:rowOff>17762</xdr:rowOff>
    </xdr:to>
    <xdr:sp macro="" textlink="">
      <xdr:nvSpPr>
        <xdr:cNvPr id="160" name="楕円 159">
          <a:extLst>
            <a:ext uri="{FF2B5EF4-FFF2-40B4-BE49-F238E27FC236}">
              <a16:creationId xmlns:a16="http://schemas.microsoft.com/office/drawing/2014/main" id="{78564B5E-3FE3-4822-8EDA-8549ED6A5C73}"/>
            </a:ext>
          </a:extLst>
        </xdr:cNvPr>
        <xdr:cNvSpPr/>
      </xdr:nvSpPr>
      <xdr:spPr>
        <a:xfrm>
          <a:off x="12509500" y="50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51127</xdr:rowOff>
    </xdr:from>
    <xdr:to>
      <xdr:col>68</xdr:col>
      <xdr:colOff>73025</xdr:colOff>
      <xdr:row>29</xdr:row>
      <xdr:rowOff>138412</xdr:rowOff>
    </xdr:to>
    <xdr:cxnSp macro="">
      <xdr:nvCxnSpPr>
        <xdr:cNvPr id="161" name="直線コネクタ 160">
          <a:extLst>
            <a:ext uri="{FF2B5EF4-FFF2-40B4-BE49-F238E27FC236}">
              <a16:creationId xmlns:a16="http://schemas.microsoft.com/office/drawing/2014/main" id="{527A2819-B10B-469A-A778-818D8B912FD1}"/>
            </a:ext>
          </a:extLst>
        </xdr:cNvPr>
        <xdr:cNvCxnSpPr/>
      </xdr:nvCxnSpPr>
      <xdr:spPr>
        <a:xfrm flipV="1">
          <a:off x="12560300" y="5023177"/>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83139</xdr:rowOff>
    </xdr:from>
    <xdr:to>
      <xdr:col>60</xdr:col>
      <xdr:colOff>123825</xdr:colOff>
      <xdr:row>30</xdr:row>
      <xdr:rowOff>13289</xdr:rowOff>
    </xdr:to>
    <xdr:sp macro="" textlink="">
      <xdr:nvSpPr>
        <xdr:cNvPr id="162" name="楕円 161">
          <a:extLst>
            <a:ext uri="{FF2B5EF4-FFF2-40B4-BE49-F238E27FC236}">
              <a16:creationId xmlns:a16="http://schemas.microsoft.com/office/drawing/2014/main" id="{91779984-33A6-41FD-824B-220944887D65}"/>
            </a:ext>
          </a:extLst>
        </xdr:cNvPr>
        <xdr:cNvSpPr/>
      </xdr:nvSpPr>
      <xdr:spPr>
        <a:xfrm>
          <a:off x="11747500" y="505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133939</xdr:rowOff>
    </xdr:from>
    <xdr:to>
      <xdr:col>64</xdr:col>
      <xdr:colOff>73025</xdr:colOff>
      <xdr:row>29</xdr:row>
      <xdr:rowOff>138412</xdr:rowOff>
    </xdr:to>
    <xdr:cxnSp macro="">
      <xdr:nvCxnSpPr>
        <xdr:cNvPr id="163" name="直線コネクタ 162">
          <a:extLst>
            <a:ext uri="{FF2B5EF4-FFF2-40B4-BE49-F238E27FC236}">
              <a16:creationId xmlns:a16="http://schemas.microsoft.com/office/drawing/2014/main" id="{7E1DB2B1-8E4C-4B2C-9C79-611265B6CA4A}"/>
            </a:ext>
          </a:extLst>
        </xdr:cNvPr>
        <xdr:cNvCxnSpPr/>
      </xdr:nvCxnSpPr>
      <xdr:spPr>
        <a:xfrm>
          <a:off x="11798300" y="5105989"/>
          <a:ext cx="762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4" name="n_1aveValue債務償還比率">
          <a:extLst>
            <a:ext uri="{FF2B5EF4-FFF2-40B4-BE49-F238E27FC236}">
              <a16:creationId xmlns:a16="http://schemas.microsoft.com/office/drawing/2014/main" id="{FC14EDAC-F4C2-489A-92A3-C77716BC7A16}"/>
            </a:ext>
          </a:extLst>
        </xdr:cNvPr>
        <xdr:cNvSpPr txBox="1"/>
      </xdr:nvSpPr>
      <xdr:spPr>
        <a:xfrm>
          <a:off x="13836727" y="50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5" name="n_2aveValue債務償還比率">
          <a:extLst>
            <a:ext uri="{FF2B5EF4-FFF2-40B4-BE49-F238E27FC236}">
              <a16:creationId xmlns:a16="http://schemas.microsoft.com/office/drawing/2014/main" id="{D1F6C06F-CD7E-47BA-9B63-F63E9C41E7BF}"/>
            </a:ext>
          </a:extLst>
        </xdr:cNvPr>
        <xdr:cNvSpPr txBox="1"/>
      </xdr:nvSpPr>
      <xdr:spPr>
        <a:xfrm>
          <a:off x="13087427" y="52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6" name="n_3aveValue債務償還比率">
          <a:extLst>
            <a:ext uri="{FF2B5EF4-FFF2-40B4-BE49-F238E27FC236}">
              <a16:creationId xmlns:a16="http://schemas.microsoft.com/office/drawing/2014/main" id="{BEC76664-EE9B-41AB-9986-C1A224565191}"/>
            </a:ext>
          </a:extLst>
        </xdr:cNvPr>
        <xdr:cNvSpPr txBox="1"/>
      </xdr:nvSpPr>
      <xdr:spPr>
        <a:xfrm>
          <a:off x="123254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7" name="n_4aveValue債務償還比率">
          <a:extLst>
            <a:ext uri="{FF2B5EF4-FFF2-40B4-BE49-F238E27FC236}">
              <a16:creationId xmlns:a16="http://schemas.microsoft.com/office/drawing/2014/main" id="{41FEB711-0942-4A83-B94E-7E02BE30D62F}"/>
            </a:ext>
          </a:extLst>
        </xdr:cNvPr>
        <xdr:cNvSpPr txBox="1"/>
      </xdr:nvSpPr>
      <xdr:spPr>
        <a:xfrm>
          <a:off x="11563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118109</xdr:rowOff>
    </xdr:from>
    <xdr:ext cx="469744" cy="259045"/>
    <xdr:sp macro="" textlink="">
      <xdr:nvSpPr>
        <xdr:cNvPr id="168" name="n_1mainValue債務償還比率">
          <a:extLst>
            <a:ext uri="{FF2B5EF4-FFF2-40B4-BE49-F238E27FC236}">
              <a16:creationId xmlns:a16="http://schemas.microsoft.com/office/drawing/2014/main" id="{6CE9B1B2-A64F-4849-BD68-82A98437DCD9}"/>
            </a:ext>
          </a:extLst>
        </xdr:cNvPr>
        <xdr:cNvSpPr txBox="1"/>
      </xdr:nvSpPr>
      <xdr:spPr>
        <a:xfrm>
          <a:off x="13836727" y="45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118454</xdr:rowOff>
    </xdr:from>
    <xdr:ext cx="469744" cy="259045"/>
    <xdr:sp macro="" textlink="">
      <xdr:nvSpPr>
        <xdr:cNvPr id="169" name="n_2mainValue債務償還比率">
          <a:extLst>
            <a:ext uri="{FF2B5EF4-FFF2-40B4-BE49-F238E27FC236}">
              <a16:creationId xmlns:a16="http://schemas.microsoft.com/office/drawing/2014/main" id="{CF3EC2CC-3E8C-445F-AC1A-9CC08576C974}"/>
            </a:ext>
          </a:extLst>
        </xdr:cNvPr>
        <xdr:cNvSpPr txBox="1"/>
      </xdr:nvSpPr>
      <xdr:spPr>
        <a:xfrm>
          <a:off x="13087427" y="47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34289</xdr:rowOff>
    </xdr:from>
    <xdr:ext cx="469744" cy="259045"/>
    <xdr:sp macro="" textlink="">
      <xdr:nvSpPr>
        <xdr:cNvPr id="170" name="n_3mainValue債務償還比率">
          <a:extLst>
            <a:ext uri="{FF2B5EF4-FFF2-40B4-BE49-F238E27FC236}">
              <a16:creationId xmlns:a16="http://schemas.microsoft.com/office/drawing/2014/main" id="{C3C0CB3F-B2A2-46FF-B64D-336B4EE5AFF4}"/>
            </a:ext>
          </a:extLst>
        </xdr:cNvPr>
        <xdr:cNvSpPr txBox="1"/>
      </xdr:nvSpPr>
      <xdr:spPr>
        <a:xfrm>
          <a:off x="12325427" y="48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29816</xdr:rowOff>
    </xdr:from>
    <xdr:ext cx="469744" cy="259045"/>
    <xdr:sp macro="" textlink="">
      <xdr:nvSpPr>
        <xdr:cNvPr id="171" name="n_4mainValue債務償還比率">
          <a:extLst>
            <a:ext uri="{FF2B5EF4-FFF2-40B4-BE49-F238E27FC236}">
              <a16:creationId xmlns:a16="http://schemas.microsoft.com/office/drawing/2014/main" id="{4D74B1EC-5DB9-40E7-B12F-5D30E3E79881}"/>
            </a:ext>
          </a:extLst>
        </xdr:cNvPr>
        <xdr:cNvSpPr txBox="1"/>
      </xdr:nvSpPr>
      <xdr:spPr>
        <a:xfrm>
          <a:off x="11563427" y="48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2A86C7A6-FCA9-4E2E-AF63-FD33D6D0ACF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EC6EBE7C-B6E2-485E-BE09-02636CCB27C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75CED37B-7841-4DAC-B2A5-8D74B549D5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7A8769A0-8160-4A60-9635-E75751832E9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1CA2A75B-B2F4-4446-9F42-A654DAAAD07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C4077FB8-E530-4FA3-A754-7F31C27922E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F00D72-50E9-4E54-B60F-A780470433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53456D-1BCC-4617-99B7-2D3E9707CCD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6BFA78-1021-400D-AA36-B55B6A55F8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6542B0-ED8B-40AE-925D-5BE17F842C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76A025-9F71-4EB3-8B43-0ECD3DFAC4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7CFE42-2E0A-42C3-961E-F089288FB5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BEA896-452B-4E35-9E5F-7F7AD6BBCE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B02C57-3866-44BE-9158-A6AE652638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6B9B59-C0FE-4DC5-A091-30304A729B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C0C261-3985-44E8-B64A-3FF11DB308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02ED5E-0C75-49AD-9A19-5A799D8F16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AAC1FE-2DE2-46E8-9012-37A89EA96B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036BED-49E6-4D51-A148-1541B6A1ED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FCDECA-0380-4661-AF07-BF2639D62A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9344B5-262D-43D5-BDB7-1CFC127FA3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963C78-EFC6-4FA7-BB35-C0E08DB12AF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D2A1CE-30BF-4B8E-BA57-51F53695E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F1EC6E-670B-4E39-9EBC-0355256C26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76F224-3F1C-473D-8D56-BA026EC4C7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FF1BA-BA1E-4F36-A4A6-AEFF4194D1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067EC5-9261-45F8-B8E4-40EE8DD8F8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D97CBB-2346-4027-9D42-2E0937374B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404001-D113-4A46-A4CA-8CDBBD6192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56B143-703D-4C89-B37F-4351526729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56E480-D8AD-4CA9-8B42-D93399E3C1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351F14-B408-4041-BF2D-71DBE405A4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9160D3-040E-416B-9534-73C8271894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486C0D-B023-44CB-9245-37F960B476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E2B7B4-66A1-4BC8-BA29-EC1338D241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A19F44-E24F-4016-9389-C1130312B8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A0F70D-B461-4792-BD97-8B852F65C3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B69995-872A-45E2-895E-16FB826029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90912C-E3BE-42F8-9ED5-1307CAF30A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F938BB-B00D-4176-A7CE-D1C3C12D7C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519867-FC1C-432E-83E7-E199B9EA21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73DF68-3C83-4F2D-B32D-B75AEC3CE7C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B3D2F4-EC19-4F91-BC50-4B9D4F7554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79116B-6C72-4CF7-9F6E-31A2C06AA7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CA42D2-4B7F-410F-8CFD-A03EFCD065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0FE292-054F-4939-890F-F7C6BD1C83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2FA44F-D725-4B67-9C1A-D12156786B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582FF8-07B6-4289-B5D6-4FE0D32246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87D21E-E3AC-47E9-A815-D0D401FFB5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F8C1404-9159-468D-9CC4-6D5D6AB844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5FB6D0-4EB3-4F31-B0ED-6B86E57AFD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2E7972-AE6B-4892-B0DF-E9B44C613E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4F5BF49-3A39-47F6-A7D1-5FB0F76447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552BE6-9C0F-4364-944E-0F11EE710F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18C1EC-6973-4C61-9F27-34BE75AC71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F44E6CA-BF84-4B15-88D0-95839C4549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3275B1-3D75-41CF-9DA8-D7DF9EA4E7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02662A-58E0-4014-8CDA-FED36111638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F584B2-098D-4399-91FA-497556A0B1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F56926-BF88-4456-A380-7191521EB41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C3B53F-0961-4A89-BCC5-F025A33C6F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C70046A0-A15E-4726-B757-1E68A68994D2}"/>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7D0E8E50-48CE-4AD9-B965-A6BBD49CA8F3}"/>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820693A-64BC-490F-AE9F-F3980008B0B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CBF0BA4A-B646-4C57-B947-6BAE8C3C6C81}"/>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679D1F31-AD17-40CE-B05B-4D876D2C7BDE}"/>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D53ABB96-05C9-44FD-97C9-6FA5D0CE0CBB}"/>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18752781-D4FE-4E74-A922-924CFA0AB407}"/>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DCD1078-9647-45F5-B573-176A1329B6D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9E260FF8-D3DD-4167-8212-3523A415DD18}"/>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ADE00C8C-583D-457C-95E2-F5A0E972C0DF}"/>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23EC4D98-974F-4075-AC8F-03C75954F9E2}"/>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F3B941-682E-4685-AC72-361C81291C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37EF2C-BF11-4777-B288-AD22B84C8E5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4B4BA5-CFEB-4E27-8981-CECA61272F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EAA812-2238-457E-9547-C809AE96B2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003B23-5135-4272-AC03-43C479535C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F1C9A66F-BEC0-45F7-BC52-573C12DC0296}"/>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a:extLst>
            <a:ext uri="{FF2B5EF4-FFF2-40B4-BE49-F238E27FC236}">
              <a16:creationId xmlns:a16="http://schemas.microsoft.com/office/drawing/2014/main" id="{1021047B-BED2-41AC-9C70-3535B25DC945}"/>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3A28989C-3636-420B-BC42-7AAEBDDAD13A}"/>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E116FF30-3135-40D1-8AB8-20EF0833B72E}"/>
            </a:ext>
          </a:extLst>
        </xdr:cNvPr>
        <xdr:cNvCxnSpPr/>
      </xdr:nvCxnSpPr>
      <xdr:spPr>
        <a:xfrm>
          <a:off x="3797300" y="64750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a:extLst>
            <a:ext uri="{FF2B5EF4-FFF2-40B4-BE49-F238E27FC236}">
              <a16:creationId xmlns:a16="http://schemas.microsoft.com/office/drawing/2014/main" id="{A9F6A677-F882-44BA-BC5E-DFA8C2CE1C15}"/>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6DEF297-D6B4-4F8D-8F7C-447571BEC291}"/>
            </a:ext>
          </a:extLst>
        </xdr:cNvPr>
        <xdr:cNvCxnSpPr/>
      </xdr:nvCxnSpPr>
      <xdr:spPr>
        <a:xfrm flipV="1">
          <a:off x="2908300" y="647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AACDDFB8-6C82-4C5B-82C6-33FB309CD459}"/>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37</xdr:row>
      <xdr:rowOff>150495</xdr:rowOff>
    </xdr:to>
    <xdr:cxnSp macro="">
      <xdr:nvCxnSpPr>
        <xdr:cNvPr id="80" name="直線コネクタ 79">
          <a:extLst>
            <a:ext uri="{FF2B5EF4-FFF2-40B4-BE49-F238E27FC236}">
              <a16:creationId xmlns:a16="http://schemas.microsoft.com/office/drawing/2014/main" id="{998514D1-6757-4FC0-95F9-EEA5B4997FC4}"/>
            </a:ext>
          </a:extLst>
        </xdr:cNvPr>
        <xdr:cNvCxnSpPr/>
      </xdr:nvCxnSpPr>
      <xdr:spPr>
        <a:xfrm>
          <a:off x="2019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E53715E1-DC0E-40D0-A887-C29314914C46}"/>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B61FEE53-DCE8-4FE3-B06E-2D2209B20BD3}"/>
            </a:ext>
          </a:extLst>
        </xdr:cNvPr>
        <xdr:cNvCxnSpPr/>
      </xdr:nvCxnSpPr>
      <xdr:spPr>
        <a:xfrm>
          <a:off x="1130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959DBD2C-5C60-484A-BBD6-2849304C4474}"/>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E1C767C8-5DA5-4817-B1C1-2BB7CE0351BE}"/>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AAFBD92-D080-4552-B545-E358CEA4C6CC}"/>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3A45D25D-79B4-4778-876D-51CE7A573485}"/>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0EFE2C34-CD89-4A3B-B715-67DFCEE24E1A}"/>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a:extLst>
            <a:ext uri="{FF2B5EF4-FFF2-40B4-BE49-F238E27FC236}">
              <a16:creationId xmlns:a16="http://schemas.microsoft.com/office/drawing/2014/main" id="{CB02A6A4-EBEE-47F7-A97E-EC027084B33F}"/>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98C96A86-BF64-4547-BCB4-F3F504588499}"/>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10101702-88C0-493F-B961-8943A135FC6E}"/>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8DDDFF1-E5FA-4679-8FE6-22675D852E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939B330-A421-4C43-8ECD-9509044A2A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A79220-04F0-46FA-8548-6A0F044A42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C81092D-30F1-4F16-981F-38B96D2F4C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BBC54C3-2F5B-4AB4-A5D2-6BEEFEF325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DC50696-A7DD-4063-A99A-862F3DBAC4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48DFA5-B6E3-4415-B172-C76880235F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E3A482-DF0F-4A2E-90DE-0BB45BD9E1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C9BF2C-2671-4E85-BC03-D64175CEB6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A824E12-0024-4139-AC6B-BF4A5CB72E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149B7E2-8C3E-4AC5-B58C-9E190721C6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D76E3ED-4319-4829-8DCD-7EA6AA12A47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9FFA36F-4CBB-4FCF-A882-A1248B71539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0E541DF-637F-4A8D-AD8B-143425A130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76C2866-7F56-44CD-A37E-BAB751D949F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1C04AC2-B568-451A-92C8-42A3EB3EDBE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9E27FC3-0369-4604-9EB0-EBAD262A6C8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0FF1570-1C44-4C42-A393-B72E5304495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9AB3F82-4AAE-4ECD-A1B3-0F7EEA5D94A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94D0AD5-225A-47E4-840F-0ADA079DCDC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92CB7DF-439A-4372-8868-ADF82B8FBF9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7B49D954-CCCF-4665-BA70-102426A6D5C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3E6DA13-ED0A-429C-B39A-6253E926A8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764DFB7-E773-4B24-84BB-888059BB6DE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EEDBB31-DD01-43E1-9AC0-2F5852D8F2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19E7C0AA-D6E3-4C66-B2CE-F52FC01D20AF}"/>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531FE5F6-2FF1-48EE-879E-DE3E29126FBA}"/>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5542F96-8D40-484D-A38F-2889A27F9A9C}"/>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B2EB1E58-975B-45B3-88CE-8FBE52B2EEAA}"/>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E3E684E8-CB01-4C86-BB61-ECE003945DAF}"/>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092C32E-76D0-4373-AE00-5595A636B3CD}"/>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E204151B-907D-4EEE-97BF-DB4973635A3B}"/>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FAC63F91-5BED-4FE8-8BD7-8E3AF230472E}"/>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495E72B7-6AC3-4B33-92D3-8110C44B3583}"/>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54D87233-7BBB-40B9-A953-606703A11686}"/>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FFD3B8F-9BC9-4F19-93FA-0AB6C96C0256}"/>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F10869-3100-4864-A57A-3AE9440907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909B81-49EA-489F-8B86-15F10DF46D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E359A1-3AB3-49DF-B744-1F69C09E33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7C069C-09AF-48E6-8347-13BBCFB337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36FFD83-9C3F-47B1-8FBB-1668A90D8E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132352</xdr:rowOff>
    </xdr:from>
    <xdr:to>
      <xdr:col>55</xdr:col>
      <xdr:colOff>50800</xdr:colOff>
      <xdr:row>38</xdr:row>
      <xdr:rowOff>62502</xdr:rowOff>
    </xdr:to>
    <xdr:sp macro="" textlink="">
      <xdr:nvSpPr>
        <xdr:cNvPr id="132" name="楕円 131">
          <a:extLst>
            <a:ext uri="{FF2B5EF4-FFF2-40B4-BE49-F238E27FC236}">
              <a16:creationId xmlns:a16="http://schemas.microsoft.com/office/drawing/2014/main" id="{7902575D-B2A2-463C-A3B0-EA3B00849154}"/>
            </a:ext>
          </a:extLst>
        </xdr:cNvPr>
        <xdr:cNvSpPr/>
      </xdr:nvSpPr>
      <xdr:spPr>
        <a:xfrm>
          <a:off x="10426700" y="6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155229</xdr:rowOff>
    </xdr:from>
    <xdr:ext cx="534377" cy="259045"/>
    <xdr:sp macro="" textlink="">
      <xdr:nvSpPr>
        <xdr:cNvPr id="133" name="【道路】&#10;一人当たり延長該当値テキスト">
          <a:extLst>
            <a:ext uri="{FF2B5EF4-FFF2-40B4-BE49-F238E27FC236}">
              <a16:creationId xmlns:a16="http://schemas.microsoft.com/office/drawing/2014/main" id="{77C8AC20-282F-4AF8-85CE-0CCBCAB96F94}"/>
            </a:ext>
          </a:extLst>
        </xdr:cNvPr>
        <xdr:cNvSpPr txBox="1"/>
      </xdr:nvSpPr>
      <xdr:spPr>
        <a:xfrm>
          <a:off x="10515600" y="63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152600</xdr:rowOff>
    </xdr:from>
    <xdr:to>
      <xdr:col>50</xdr:col>
      <xdr:colOff>165100</xdr:colOff>
      <xdr:row>38</xdr:row>
      <xdr:rowOff>82750</xdr:rowOff>
    </xdr:to>
    <xdr:sp macro="" textlink="">
      <xdr:nvSpPr>
        <xdr:cNvPr id="134" name="楕円 133">
          <a:extLst>
            <a:ext uri="{FF2B5EF4-FFF2-40B4-BE49-F238E27FC236}">
              <a16:creationId xmlns:a16="http://schemas.microsoft.com/office/drawing/2014/main" id="{F275EBB3-57C8-466A-B514-172DEB82AC95}"/>
            </a:ext>
          </a:extLst>
        </xdr:cNvPr>
        <xdr:cNvSpPr/>
      </xdr:nvSpPr>
      <xdr:spPr>
        <a:xfrm>
          <a:off x="9588500" y="64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11702</xdr:rowOff>
    </xdr:from>
    <xdr:to>
      <xdr:col>55</xdr:col>
      <xdr:colOff>0</xdr:colOff>
      <xdr:row>38</xdr:row>
      <xdr:rowOff>31949</xdr:rowOff>
    </xdr:to>
    <xdr:cxnSp macro="">
      <xdr:nvCxnSpPr>
        <xdr:cNvPr id="135" name="直線コネクタ 134">
          <a:extLst>
            <a:ext uri="{FF2B5EF4-FFF2-40B4-BE49-F238E27FC236}">
              <a16:creationId xmlns:a16="http://schemas.microsoft.com/office/drawing/2014/main" id="{E0F9AA4E-13DB-402E-976E-DF7F9D9B4570}"/>
            </a:ext>
          </a:extLst>
        </xdr:cNvPr>
        <xdr:cNvCxnSpPr/>
      </xdr:nvCxnSpPr>
      <xdr:spPr>
        <a:xfrm flipV="1">
          <a:off x="9639300" y="6526802"/>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171312</xdr:rowOff>
    </xdr:from>
    <xdr:to>
      <xdr:col>46</xdr:col>
      <xdr:colOff>38100</xdr:colOff>
      <xdr:row>38</xdr:row>
      <xdr:rowOff>101462</xdr:rowOff>
    </xdr:to>
    <xdr:sp macro="" textlink="">
      <xdr:nvSpPr>
        <xdr:cNvPr id="136" name="楕円 135">
          <a:extLst>
            <a:ext uri="{FF2B5EF4-FFF2-40B4-BE49-F238E27FC236}">
              <a16:creationId xmlns:a16="http://schemas.microsoft.com/office/drawing/2014/main" id="{A76FDF54-0FDA-4F65-9313-BD8663D9161D}"/>
            </a:ext>
          </a:extLst>
        </xdr:cNvPr>
        <xdr:cNvSpPr/>
      </xdr:nvSpPr>
      <xdr:spPr>
        <a:xfrm>
          <a:off x="8699500" y="65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31949</xdr:rowOff>
    </xdr:from>
    <xdr:to>
      <xdr:col>50</xdr:col>
      <xdr:colOff>114300</xdr:colOff>
      <xdr:row>38</xdr:row>
      <xdr:rowOff>50662</xdr:rowOff>
    </xdr:to>
    <xdr:cxnSp macro="">
      <xdr:nvCxnSpPr>
        <xdr:cNvPr id="137" name="直線コネクタ 136">
          <a:extLst>
            <a:ext uri="{FF2B5EF4-FFF2-40B4-BE49-F238E27FC236}">
              <a16:creationId xmlns:a16="http://schemas.microsoft.com/office/drawing/2014/main" id="{04805259-DB0C-4112-A56C-0652E10321EE}"/>
            </a:ext>
          </a:extLst>
        </xdr:cNvPr>
        <xdr:cNvCxnSpPr/>
      </xdr:nvCxnSpPr>
      <xdr:spPr>
        <a:xfrm flipV="1">
          <a:off x="8750300" y="654704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22788</xdr:rowOff>
    </xdr:from>
    <xdr:to>
      <xdr:col>41</xdr:col>
      <xdr:colOff>101600</xdr:colOff>
      <xdr:row>38</xdr:row>
      <xdr:rowOff>124388</xdr:rowOff>
    </xdr:to>
    <xdr:sp macro="" textlink="">
      <xdr:nvSpPr>
        <xdr:cNvPr id="138" name="楕円 137">
          <a:extLst>
            <a:ext uri="{FF2B5EF4-FFF2-40B4-BE49-F238E27FC236}">
              <a16:creationId xmlns:a16="http://schemas.microsoft.com/office/drawing/2014/main" id="{C7C16516-0823-4083-8A4F-AB25292D6708}"/>
            </a:ext>
          </a:extLst>
        </xdr:cNvPr>
        <xdr:cNvSpPr/>
      </xdr:nvSpPr>
      <xdr:spPr>
        <a:xfrm>
          <a:off x="7810500" y="65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50662</xdr:rowOff>
    </xdr:from>
    <xdr:to>
      <xdr:col>45</xdr:col>
      <xdr:colOff>177800</xdr:colOff>
      <xdr:row>38</xdr:row>
      <xdr:rowOff>73588</xdr:rowOff>
    </xdr:to>
    <xdr:cxnSp macro="">
      <xdr:nvCxnSpPr>
        <xdr:cNvPr id="139" name="直線コネクタ 138">
          <a:extLst>
            <a:ext uri="{FF2B5EF4-FFF2-40B4-BE49-F238E27FC236}">
              <a16:creationId xmlns:a16="http://schemas.microsoft.com/office/drawing/2014/main" id="{B1E1CC22-1B5C-437C-B1FD-568EF82F977B}"/>
            </a:ext>
          </a:extLst>
        </xdr:cNvPr>
        <xdr:cNvCxnSpPr/>
      </xdr:nvCxnSpPr>
      <xdr:spPr>
        <a:xfrm flipV="1">
          <a:off x="7861300" y="656576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48521</xdr:rowOff>
    </xdr:from>
    <xdr:to>
      <xdr:col>36</xdr:col>
      <xdr:colOff>165100</xdr:colOff>
      <xdr:row>38</xdr:row>
      <xdr:rowOff>150121</xdr:rowOff>
    </xdr:to>
    <xdr:sp macro="" textlink="">
      <xdr:nvSpPr>
        <xdr:cNvPr id="140" name="楕円 139">
          <a:extLst>
            <a:ext uri="{FF2B5EF4-FFF2-40B4-BE49-F238E27FC236}">
              <a16:creationId xmlns:a16="http://schemas.microsoft.com/office/drawing/2014/main" id="{454B52CA-A6F7-44EB-98D7-D87362F3BC25}"/>
            </a:ext>
          </a:extLst>
        </xdr:cNvPr>
        <xdr:cNvSpPr/>
      </xdr:nvSpPr>
      <xdr:spPr>
        <a:xfrm>
          <a:off x="6921500" y="6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73588</xdr:rowOff>
    </xdr:from>
    <xdr:to>
      <xdr:col>41</xdr:col>
      <xdr:colOff>50800</xdr:colOff>
      <xdr:row>38</xdr:row>
      <xdr:rowOff>99321</xdr:rowOff>
    </xdr:to>
    <xdr:cxnSp macro="">
      <xdr:nvCxnSpPr>
        <xdr:cNvPr id="141" name="直線コネクタ 140">
          <a:extLst>
            <a:ext uri="{FF2B5EF4-FFF2-40B4-BE49-F238E27FC236}">
              <a16:creationId xmlns:a16="http://schemas.microsoft.com/office/drawing/2014/main" id="{0E5789A6-54DA-401F-9670-A58403AE00A2}"/>
            </a:ext>
          </a:extLst>
        </xdr:cNvPr>
        <xdr:cNvCxnSpPr/>
      </xdr:nvCxnSpPr>
      <xdr:spPr>
        <a:xfrm flipV="1">
          <a:off x="6972300" y="6588688"/>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CB534EC3-7F94-4F80-9E0D-A869CCDF4240}"/>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C081EBCA-CCC0-4190-834E-C62CC5CAA88F}"/>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290FB79D-20DC-4598-9DB8-F4D604EBE5E4}"/>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8433F33F-FF2A-4856-A0EE-26EE4E0AE8B3}"/>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99277</xdr:rowOff>
    </xdr:from>
    <xdr:ext cx="534377" cy="259045"/>
    <xdr:sp macro="" textlink="">
      <xdr:nvSpPr>
        <xdr:cNvPr id="146" name="n_1mainValue【道路】&#10;一人当たり延長">
          <a:extLst>
            <a:ext uri="{FF2B5EF4-FFF2-40B4-BE49-F238E27FC236}">
              <a16:creationId xmlns:a16="http://schemas.microsoft.com/office/drawing/2014/main" id="{13118E81-1C3D-4A23-AD9E-00AE98646263}"/>
            </a:ext>
          </a:extLst>
        </xdr:cNvPr>
        <xdr:cNvSpPr txBox="1"/>
      </xdr:nvSpPr>
      <xdr:spPr>
        <a:xfrm>
          <a:off x="9359411" y="62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117989</xdr:rowOff>
    </xdr:from>
    <xdr:ext cx="534377" cy="259045"/>
    <xdr:sp macro="" textlink="">
      <xdr:nvSpPr>
        <xdr:cNvPr id="147" name="n_2mainValue【道路】&#10;一人当たり延長">
          <a:extLst>
            <a:ext uri="{FF2B5EF4-FFF2-40B4-BE49-F238E27FC236}">
              <a16:creationId xmlns:a16="http://schemas.microsoft.com/office/drawing/2014/main" id="{2B41485C-DABC-4418-AA5E-F922E6B2D123}"/>
            </a:ext>
          </a:extLst>
        </xdr:cNvPr>
        <xdr:cNvSpPr txBox="1"/>
      </xdr:nvSpPr>
      <xdr:spPr>
        <a:xfrm>
          <a:off x="8483111" y="62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140914</xdr:rowOff>
    </xdr:from>
    <xdr:ext cx="534377" cy="259045"/>
    <xdr:sp macro="" textlink="">
      <xdr:nvSpPr>
        <xdr:cNvPr id="148" name="n_3mainValue【道路】&#10;一人当たり延長">
          <a:extLst>
            <a:ext uri="{FF2B5EF4-FFF2-40B4-BE49-F238E27FC236}">
              <a16:creationId xmlns:a16="http://schemas.microsoft.com/office/drawing/2014/main" id="{F0AC8A65-AB38-49D7-9DD1-565567385542}"/>
            </a:ext>
          </a:extLst>
        </xdr:cNvPr>
        <xdr:cNvSpPr txBox="1"/>
      </xdr:nvSpPr>
      <xdr:spPr>
        <a:xfrm>
          <a:off x="7594111" y="6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166648</xdr:rowOff>
    </xdr:from>
    <xdr:ext cx="534377" cy="259045"/>
    <xdr:sp macro="" textlink="">
      <xdr:nvSpPr>
        <xdr:cNvPr id="149" name="n_4mainValue【道路】&#10;一人当たり延長">
          <a:extLst>
            <a:ext uri="{FF2B5EF4-FFF2-40B4-BE49-F238E27FC236}">
              <a16:creationId xmlns:a16="http://schemas.microsoft.com/office/drawing/2014/main" id="{40B0F935-5D75-4EE4-B4A5-F13BB47306D9}"/>
            </a:ext>
          </a:extLst>
        </xdr:cNvPr>
        <xdr:cNvSpPr txBox="1"/>
      </xdr:nvSpPr>
      <xdr:spPr>
        <a:xfrm>
          <a:off x="6705111" y="63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2853AED-149F-47D5-A596-D99F190A6D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D9666A8-F989-4FBD-8787-95E69CCCE6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7D6B9BE-79F0-4375-90BF-D8B63D8493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5EB641F-B9B2-4B72-AA23-66877A821D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2B1232D-AAED-412E-BEC8-1C98C82AB8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73F7CB8-35C5-4585-A7CB-5D53E73228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A549176-EB46-482F-9994-6F8A1BA641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92B4241-E45C-4197-9282-BF24249E28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F97E599-AF27-42F8-B797-A806E4CAF0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463BFE0-B382-45A4-B667-2A4719F237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AA2956D-0CF6-4351-8ACC-F3EB262CE4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E6388041-FE56-4D17-91E2-C772A03F8D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C6B7FE2-00C1-445E-AC23-5DC5D1164AC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6AF533C-EEBF-4001-BB1D-CB7450729E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5D2280AF-6B62-4FE4-B1BF-4243966AE9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AF6E86D-251F-4F50-9989-C268961142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48EAD43-5B22-4A06-B71C-03DD5C9A4B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372ECA2-B12D-4BA8-AE25-372CE0C314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7A946485-B850-448B-91DE-36491CB518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958DD15-32CC-4189-B379-EAEC49CC80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1EF9D65A-82DB-458C-8313-23996CB3AF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540AFFEC-A881-4531-B9EF-FF5D02587CF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CD8A182-52B2-4138-8DFE-20F4C9D89E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A0FA1CF-647B-4F19-8356-85F834BAC8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ACAEEEB-57BD-44D5-8277-1011815D2E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E71F4888-0C73-42B7-8754-163E3E7BEBF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6883BE0-5CA3-46B9-AAB9-C36104BA2657}"/>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FE3F3872-832A-4321-A8EC-3F9AE5B85E92}"/>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677DCD1-5105-4517-B49A-992C7F98A46E}"/>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9F75F9E0-52E5-45FC-925B-528B3C2BEF6C}"/>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4DA179DB-AAE5-4EE8-B5BC-E3738DA3A978}"/>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320A6B0E-5EBD-4912-91C8-DBCFD3E62907}"/>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49920BEB-C81D-44C0-A909-789BB9FD9426}"/>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EF01229F-1F73-424D-A8C9-80D01D016059}"/>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F377BA2A-9683-4BBC-8DE2-F2C97BFBD72A}"/>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5F1211A3-8B8C-4253-89E1-C743C669A89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A8DA1C-6BCC-433D-8931-49212096FC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E0571F-8506-46EC-97B5-82CD5CF1B4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3757FD0-033F-49BC-9505-7CE746BEEA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2672044-D338-4F20-93B3-6BC88AB993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3617A98-BD40-4FAE-BCFD-23E06A6906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91" name="楕円 190">
          <a:extLst>
            <a:ext uri="{FF2B5EF4-FFF2-40B4-BE49-F238E27FC236}">
              <a16:creationId xmlns:a16="http://schemas.microsoft.com/office/drawing/2014/main" id="{EB77D67D-C2D4-4DF6-9C07-306F6303AF1E}"/>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68095875-2820-4C40-BFF0-1CD0B4CF7DE6}"/>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148409</xdr:rowOff>
    </xdr:from>
    <xdr:to>
      <xdr:col>20</xdr:col>
      <xdr:colOff>38100</xdr:colOff>
      <xdr:row>63</xdr:row>
      <xdr:rowOff>78559</xdr:rowOff>
    </xdr:to>
    <xdr:sp macro="" textlink="">
      <xdr:nvSpPr>
        <xdr:cNvPr id="193" name="楕円 192">
          <a:extLst>
            <a:ext uri="{FF2B5EF4-FFF2-40B4-BE49-F238E27FC236}">
              <a16:creationId xmlns:a16="http://schemas.microsoft.com/office/drawing/2014/main" id="{1D94B571-5C90-4E87-9354-AA1BAED97AE4}"/>
            </a:ext>
          </a:extLst>
        </xdr:cNvPr>
        <xdr:cNvSpPr/>
      </xdr:nvSpPr>
      <xdr:spPr>
        <a:xfrm>
          <a:off x="3746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27759</xdr:rowOff>
    </xdr:to>
    <xdr:cxnSp macro="">
      <xdr:nvCxnSpPr>
        <xdr:cNvPr id="194" name="直線コネクタ 193">
          <a:extLst>
            <a:ext uri="{FF2B5EF4-FFF2-40B4-BE49-F238E27FC236}">
              <a16:creationId xmlns:a16="http://schemas.microsoft.com/office/drawing/2014/main" id="{DE2235A3-4213-4A17-99A9-153154C74A5F}"/>
            </a:ext>
          </a:extLst>
        </xdr:cNvPr>
        <xdr:cNvCxnSpPr/>
      </xdr:nvCxnSpPr>
      <xdr:spPr>
        <a:xfrm flipV="1">
          <a:off x="3797300" y="108225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135346</xdr:rowOff>
    </xdr:from>
    <xdr:to>
      <xdr:col>15</xdr:col>
      <xdr:colOff>101600</xdr:colOff>
      <xdr:row>63</xdr:row>
      <xdr:rowOff>65496</xdr:rowOff>
    </xdr:to>
    <xdr:sp macro="" textlink="">
      <xdr:nvSpPr>
        <xdr:cNvPr id="195" name="楕円 194">
          <a:extLst>
            <a:ext uri="{FF2B5EF4-FFF2-40B4-BE49-F238E27FC236}">
              <a16:creationId xmlns:a16="http://schemas.microsoft.com/office/drawing/2014/main" id="{9629D46D-6BD0-4F2A-A354-77E78743E75C}"/>
            </a:ext>
          </a:extLst>
        </xdr:cNvPr>
        <xdr:cNvSpPr/>
      </xdr:nvSpPr>
      <xdr:spPr>
        <a:xfrm>
          <a:off x="2857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14696</xdr:rowOff>
    </xdr:from>
    <xdr:to>
      <xdr:col>19</xdr:col>
      <xdr:colOff>177800</xdr:colOff>
      <xdr:row>63</xdr:row>
      <xdr:rowOff>27759</xdr:rowOff>
    </xdr:to>
    <xdr:cxnSp macro="">
      <xdr:nvCxnSpPr>
        <xdr:cNvPr id="196" name="直線コネクタ 195">
          <a:extLst>
            <a:ext uri="{FF2B5EF4-FFF2-40B4-BE49-F238E27FC236}">
              <a16:creationId xmlns:a16="http://schemas.microsoft.com/office/drawing/2014/main" id="{7451FF19-2CC3-451C-9F3F-1FB0FAD0977B}"/>
            </a:ext>
          </a:extLst>
        </xdr:cNvPr>
        <xdr:cNvCxnSpPr/>
      </xdr:nvCxnSpPr>
      <xdr:spPr>
        <a:xfrm>
          <a:off x="2908300" y="108160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7" name="楕円 196">
          <a:extLst>
            <a:ext uri="{FF2B5EF4-FFF2-40B4-BE49-F238E27FC236}">
              <a16:creationId xmlns:a16="http://schemas.microsoft.com/office/drawing/2014/main" id="{C3DF5CD6-EE9A-43B0-B890-1B60E7D7D6FA}"/>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14696</xdr:rowOff>
    </xdr:to>
    <xdr:cxnSp macro="">
      <xdr:nvCxnSpPr>
        <xdr:cNvPr id="198" name="直線コネクタ 197">
          <a:extLst>
            <a:ext uri="{FF2B5EF4-FFF2-40B4-BE49-F238E27FC236}">
              <a16:creationId xmlns:a16="http://schemas.microsoft.com/office/drawing/2014/main" id="{54148A39-9026-4A29-8979-6A4FF10FCAC1}"/>
            </a:ext>
          </a:extLst>
        </xdr:cNvPr>
        <xdr:cNvCxnSpPr/>
      </xdr:nvCxnSpPr>
      <xdr:spPr>
        <a:xfrm>
          <a:off x="2019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9" name="楕円 198">
          <a:extLst>
            <a:ext uri="{FF2B5EF4-FFF2-40B4-BE49-F238E27FC236}">
              <a16:creationId xmlns:a16="http://schemas.microsoft.com/office/drawing/2014/main" id="{904E0DFC-3286-42F2-AC38-3591D82A1031}"/>
            </a:ext>
          </a:extLst>
        </xdr:cNvPr>
        <xdr:cNvSpPr/>
      </xdr:nvSpPr>
      <xdr:spPr>
        <a:xfrm>
          <a:off x="1079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3266</xdr:rowOff>
    </xdr:to>
    <xdr:cxnSp macro="">
      <xdr:nvCxnSpPr>
        <xdr:cNvPr id="200" name="直線コネクタ 199">
          <a:extLst>
            <a:ext uri="{FF2B5EF4-FFF2-40B4-BE49-F238E27FC236}">
              <a16:creationId xmlns:a16="http://schemas.microsoft.com/office/drawing/2014/main" id="{E1A0C444-7DFC-449D-878D-E3791692C9E2}"/>
            </a:ext>
          </a:extLst>
        </xdr:cNvPr>
        <xdr:cNvCxnSpPr/>
      </xdr:nvCxnSpPr>
      <xdr:spPr>
        <a:xfrm>
          <a:off x="1130300" y="1080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B3629C7-BF3B-4759-AB3A-7680D7E2A57A}"/>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110D972-8E60-4DED-B147-D4BCAE4299D1}"/>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9403E1B-DD3D-4EE0-9618-F0CF9B26A7DC}"/>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5F8AF00-CD12-417A-89D2-047830D3E0E4}"/>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69686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662B223-B693-4FC1-B8FB-7B7BDA96F3AB}"/>
            </a:ext>
          </a:extLst>
        </xdr:cNvPr>
        <xdr:cNvSpPr txBox="1"/>
      </xdr:nvSpPr>
      <xdr:spPr>
        <a:xfrm>
          <a:off x="35820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56623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F19F7ED-B9A8-43BC-9956-9FA17246803C}"/>
            </a:ext>
          </a:extLst>
        </xdr:cNvPr>
        <xdr:cNvSpPr txBox="1"/>
      </xdr:nvSpPr>
      <xdr:spPr>
        <a:xfrm>
          <a:off x="2705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5C9A03C-78C9-4B0F-935E-117173B9044E}"/>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F66F661-287C-40A3-A9E9-E2FD31B99462}"/>
            </a:ext>
          </a:extLst>
        </xdr:cNvPr>
        <xdr:cNvSpPr txBox="1"/>
      </xdr:nvSpPr>
      <xdr:spPr>
        <a:xfrm>
          <a:off x="927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232BBF4-54B1-409A-A90B-37F9CCFBFC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0232B24-A6BC-46A9-9BA3-B6AF79A979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870A8BA-6276-4694-9BDB-A21E17D474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D80E17D-B7CD-4582-9FAD-D8A0CFE2D3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84032D6-EC68-4735-B05D-74B3BAB000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7E308A4-5E79-4AF9-B9BB-8C723E702D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7A37F51-678F-4C3B-9B9A-6A96A27066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1BD1F28-F995-4BBF-ADF1-FC6454EC5C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644E89-435C-4CE2-80B2-EC9B061EB5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35C413B-635D-4D68-96B0-BE1C050D8E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252F851-D495-46A0-8D51-FDAA57265B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63FEC39-663E-4A39-B595-70DF54EDF03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C3A99843-2A60-444C-A711-D405589E7EB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4E9E4D5-77DE-4611-AE07-E84D2E7FA2C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4315838-706E-4441-BDB1-F8B557D660D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6E9BAFF-EB7E-45BB-A877-E02E0072BAA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8EF53A1-28D5-4E39-8EFA-D913B54C71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96FC6A09-5BD6-4EC8-8FDD-E3D004CA953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712E2D1-58F8-471E-B1A3-7B3754B2A4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D3C6C82A-2907-4853-A4E5-44B2A25BE97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D7D146C-0CCD-4F08-BE63-06EAAD5716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6D862D9-701D-4680-AA34-01EBBCE1E8E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D0AC66F-B033-443E-A11B-859F8059DD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9EA2B4C-B984-4129-A550-D2C8F6FAE1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D639E318-6B14-47BF-8B54-D881ED3542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6DCDAB7C-1262-4BAB-A06C-31CE449D29C7}"/>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92F46B2-4C01-46CA-BF7F-E4B27F3817DC}"/>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D74E2512-BA8D-4ED9-A43F-2DBCD13761C2}"/>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6D058D3-C3F8-48A9-9C58-A790A10C8CA3}"/>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16A89D7E-E6A7-4016-95BF-55A51CA81123}"/>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044D8C4-463D-40D9-ADD6-68C8EEAD0399}"/>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BC1F38F9-D59E-4E7B-8C83-E690BD52C908}"/>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86E87917-7783-4EFB-B98C-67E74017C38C}"/>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EE6011C1-A159-48AC-BA47-C29363D570A9}"/>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67C3A7C1-7DA4-4FF6-BBFF-07F8D6ACB7D3}"/>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632BC739-1625-45DA-9C8F-ADE404D5C05C}"/>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F5E2A17-E2AF-467F-A7A2-8C0BF3C772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CAF260C-7225-46EE-8A8B-FE4E286706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1F39813-E572-4895-B3E6-630C527948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F705D91-2993-444B-A0A9-7F01ACE446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1103D16-6189-4012-B6DB-9D601C11EF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162417</xdr:rowOff>
    </xdr:from>
    <xdr:to>
      <xdr:col>55</xdr:col>
      <xdr:colOff>50800</xdr:colOff>
      <xdr:row>59</xdr:row>
      <xdr:rowOff>92567</xdr:rowOff>
    </xdr:to>
    <xdr:sp macro="" textlink="">
      <xdr:nvSpPr>
        <xdr:cNvPr id="250" name="楕円 249">
          <a:extLst>
            <a:ext uri="{FF2B5EF4-FFF2-40B4-BE49-F238E27FC236}">
              <a16:creationId xmlns:a16="http://schemas.microsoft.com/office/drawing/2014/main" id="{349917DE-CA10-472E-91B0-DA990A7F6815}"/>
            </a:ext>
          </a:extLst>
        </xdr:cNvPr>
        <xdr:cNvSpPr/>
      </xdr:nvSpPr>
      <xdr:spPr>
        <a:xfrm>
          <a:off x="10426700" y="101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13844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C28E626-3341-4576-801F-E9D975F0CD1F}"/>
            </a:ext>
          </a:extLst>
        </xdr:cNvPr>
        <xdr:cNvSpPr txBox="1"/>
      </xdr:nvSpPr>
      <xdr:spPr>
        <a:xfrm>
          <a:off x="10515600" y="995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21482</xdr:rowOff>
    </xdr:from>
    <xdr:to>
      <xdr:col>50</xdr:col>
      <xdr:colOff>165100</xdr:colOff>
      <xdr:row>59</xdr:row>
      <xdr:rowOff>123082</xdr:rowOff>
    </xdr:to>
    <xdr:sp macro="" textlink="">
      <xdr:nvSpPr>
        <xdr:cNvPr id="252" name="楕円 251">
          <a:extLst>
            <a:ext uri="{FF2B5EF4-FFF2-40B4-BE49-F238E27FC236}">
              <a16:creationId xmlns:a16="http://schemas.microsoft.com/office/drawing/2014/main" id="{FB7280B2-4721-47C2-B454-B817F87D7014}"/>
            </a:ext>
          </a:extLst>
        </xdr:cNvPr>
        <xdr:cNvSpPr/>
      </xdr:nvSpPr>
      <xdr:spPr>
        <a:xfrm>
          <a:off x="9588500" y="101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41767</xdr:rowOff>
    </xdr:from>
    <xdr:to>
      <xdr:col>55</xdr:col>
      <xdr:colOff>0</xdr:colOff>
      <xdr:row>59</xdr:row>
      <xdr:rowOff>72282</xdr:rowOff>
    </xdr:to>
    <xdr:cxnSp macro="">
      <xdr:nvCxnSpPr>
        <xdr:cNvPr id="253" name="直線コネクタ 252">
          <a:extLst>
            <a:ext uri="{FF2B5EF4-FFF2-40B4-BE49-F238E27FC236}">
              <a16:creationId xmlns:a16="http://schemas.microsoft.com/office/drawing/2014/main" id="{78FB1FED-EE3A-4DD4-AE7A-E8F150C1FD5D}"/>
            </a:ext>
          </a:extLst>
        </xdr:cNvPr>
        <xdr:cNvCxnSpPr/>
      </xdr:nvCxnSpPr>
      <xdr:spPr>
        <a:xfrm flipV="1">
          <a:off x="9639300" y="10157317"/>
          <a:ext cx="8382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38378</xdr:rowOff>
    </xdr:from>
    <xdr:to>
      <xdr:col>46</xdr:col>
      <xdr:colOff>38100</xdr:colOff>
      <xdr:row>59</xdr:row>
      <xdr:rowOff>139978</xdr:rowOff>
    </xdr:to>
    <xdr:sp macro="" textlink="">
      <xdr:nvSpPr>
        <xdr:cNvPr id="254" name="楕円 253">
          <a:extLst>
            <a:ext uri="{FF2B5EF4-FFF2-40B4-BE49-F238E27FC236}">
              <a16:creationId xmlns:a16="http://schemas.microsoft.com/office/drawing/2014/main" id="{7DD444AC-882A-4CF6-9965-73B60A0BCCB1}"/>
            </a:ext>
          </a:extLst>
        </xdr:cNvPr>
        <xdr:cNvSpPr/>
      </xdr:nvSpPr>
      <xdr:spPr>
        <a:xfrm>
          <a:off x="8699500" y="101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72282</xdr:rowOff>
    </xdr:from>
    <xdr:to>
      <xdr:col>50</xdr:col>
      <xdr:colOff>114300</xdr:colOff>
      <xdr:row>59</xdr:row>
      <xdr:rowOff>89178</xdr:rowOff>
    </xdr:to>
    <xdr:cxnSp macro="">
      <xdr:nvCxnSpPr>
        <xdr:cNvPr id="255" name="直線コネクタ 254">
          <a:extLst>
            <a:ext uri="{FF2B5EF4-FFF2-40B4-BE49-F238E27FC236}">
              <a16:creationId xmlns:a16="http://schemas.microsoft.com/office/drawing/2014/main" id="{F6D171BC-2912-4A28-83CF-9EBCFC46F9E2}"/>
            </a:ext>
          </a:extLst>
        </xdr:cNvPr>
        <xdr:cNvCxnSpPr/>
      </xdr:nvCxnSpPr>
      <xdr:spPr>
        <a:xfrm flipV="1">
          <a:off x="8750300" y="10187832"/>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55138</xdr:rowOff>
    </xdr:from>
    <xdr:to>
      <xdr:col>41</xdr:col>
      <xdr:colOff>101600</xdr:colOff>
      <xdr:row>59</xdr:row>
      <xdr:rowOff>156738</xdr:rowOff>
    </xdr:to>
    <xdr:sp macro="" textlink="">
      <xdr:nvSpPr>
        <xdr:cNvPr id="256" name="楕円 255">
          <a:extLst>
            <a:ext uri="{FF2B5EF4-FFF2-40B4-BE49-F238E27FC236}">
              <a16:creationId xmlns:a16="http://schemas.microsoft.com/office/drawing/2014/main" id="{A9D04CB4-3C8F-4DC1-9828-8084D9EFCA95}"/>
            </a:ext>
          </a:extLst>
        </xdr:cNvPr>
        <xdr:cNvSpPr/>
      </xdr:nvSpPr>
      <xdr:spPr>
        <a:xfrm>
          <a:off x="78105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89178</xdr:rowOff>
    </xdr:from>
    <xdr:to>
      <xdr:col>45</xdr:col>
      <xdr:colOff>177800</xdr:colOff>
      <xdr:row>59</xdr:row>
      <xdr:rowOff>105938</xdr:rowOff>
    </xdr:to>
    <xdr:cxnSp macro="">
      <xdr:nvCxnSpPr>
        <xdr:cNvPr id="257" name="直線コネクタ 256">
          <a:extLst>
            <a:ext uri="{FF2B5EF4-FFF2-40B4-BE49-F238E27FC236}">
              <a16:creationId xmlns:a16="http://schemas.microsoft.com/office/drawing/2014/main" id="{13CE6958-CF78-4DCA-BFE5-0B61EA22F83C}"/>
            </a:ext>
          </a:extLst>
        </xdr:cNvPr>
        <xdr:cNvCxnSpPr/>
      </xdr:nvCxnSpPr>
      <xdr:spPr>
        <a:xfrm flipV="1">
          <a:off x="7861300" y="1020472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79817</xdr:rowOff>
    </xdr:from>
    <xdr:to>
      <xdr:col>36</xdr:col>
      <xdr:colOff>165100</xdr:colOff>
      <xdr:row>60</xdr:row>
      <xdr:rowOff>9967</xdr:rowOff>
    </xdr:to>
    <xdr:sp macro="" textlink="">
      <xdr:nvSpPr>
        <xdr:cNvPr id="258" name="楕円 257">
          <a:extLst>
            <a:ext uri="{FF2B5EF4-FFF2-40B4-BE49-F238E27FC236}">
              <a16:creationId xmlns:a16="http://schemas.microsoft.com/office/drawing/2014/main" id="{3DE14D33-E89E-4285-B681-FA53CE304E52}"/>
            </a:ext>
          </a:extLst>
        </xdr:cNvPr>
        <xdr:cNvSpPr/>
      </xdr:nvSpPr>
      <xdr:spPr>
        <a:xfrm>
          <a:off x="6921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105938</xdr:rowOff>
    </xdr:from>
    <xdr:to>
      <xdr:col>41</xdr:col>
      <xdr:colOff>50800</xdr:colOff>
      <xdr:row>59</xdr:row>
      <xdr:rowOff>130617</xdr:rowOff>
    </xdr:to>
    <xdr:cxnSp macro="">
      <xdr:nvCxnSpPr>
        <xdr:cNvPr id="259" name="直線コネクタ 258">
          <a:extLst>
            <a:ext uri="{FF2B5EF4-FFF2-40B4-BE49-F238E27FC236}">
              <a16:creationId xmlns:a16="http://schemas.microsoft.com/office/drawing/2014/main" id="{5D1A4420-9675-450B-9748-33A046151430}"/>
            </a:ext>
          </a:extLst>
        </xdr:cNvPr>
        <xdr:cNvCxnSpPr/>
      </xdr:nvCxnSpPr>
      <xdr:spPr>
        <a:xfrm flipV="1">
          <a:off x="6972300" y="1022148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3177939-E4D4-433F-BBBA-50CC5B81FD8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27FBA28-C52C-443E-B7AD-D7CFE450D42A}"/>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9797A476-B5C0-4FD8-B2BE-D44808B99607}"/>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95DD361B-0ECD-41AF-B86A-B9AE12D2A7BE}"/>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139609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8D2786F4-AC1F-47E4-A029-8477B4105713}"/>
            </a:ext>
          </a:extLst>
        </xdr:cNvPr>
        <xdr:cNvSpPr txBox="1"/>
      </xdr:nvSpPr>
      <xdr:spPr>
        <a:xfrm>
          <a:off x="9327095" y="991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156505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F59A2E8-69A5-43EB-A85F-1326150A57E2}"/>
            </a:ext>
          </a:extLst>
        </xdr:cNvPr>
        <xdr:cNvSpPr txBox="1"/>
      </xdr:nvSpPr>
      <xdr:spPr>
        <a:xfrm>
          <a:off x="8450795" y="992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1815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88006323-3EFE-4025-A9CD-B08868CF515E}"/>
            </a:ext>
          </a:extLst>
        </xdr:cNvPr>
        <xdr:cNvSpPr txBox="1"/>
      </xdr:nvSpPr>
      <xdr:spPr>
        <a:xfrm>
          <a:off x="7561795" y="99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26494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13178338-23C9-4BA3-A7CE-6C57F32B12ED}"/>
            </a:ext>
          </a:extLst>
        </xdr:cNvPr>
        <xdr:cNvSpPr txBox="1"/>
      </xdr:nvSpPr>
      <xdr:spPr>
        <a:xfrm>
          <a:off x="6672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65E14585-63BB-4FBE-AE73-7F91AD13B9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B22129-0C11-49EB-B636-BA91CE4E77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24E923E-D63D-4326-AA5D-3EEE38B7AA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5B81CC6A-2480-474E-9770-5A76F880D7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2C88E8AA-F350-434D-A999-F7609FA598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E5CBFC0-4A73-4F82-9EDB-DEDC81B2BF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6C8330E-284B-456D-8960-E169B809B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EF95994-E43B-43D9-8D07-1098391D75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4EDC98C-C4C9-4B9F-B339-8531B9A370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941798C-CFCA-40B6-AFBF-5DD5978E78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719C199-17FA-4581-9099-A03CE6CC12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F697573-8524-441E-A445-7CAC3FDB09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0BD197E-585F-42B2-9261-153D4EE124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A6C0269-680F-442B-B543-9B5A6AE0A8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0BF08B1-AF6F-48A0-AE18-3FC1C8D3BB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2B6E027-60A2-465E-B677-4428DC8595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5867AA7-05A2-47E8-B1C2-3D2B857CAB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CDFDEA7-7AA3-4785-987D-B191E93C03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8371D03B-4CF4-4E9F-A591-A216DE4D16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B7185766-DD36-43B6-8092-7883B0B6A7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BE0126A1-8187-441D-A5C2-7A6E68ED361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F381439-C195-4AEB-9304-EEF93B93E8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DD627BC-7F0F-4B41-A6BE-9E18BEBC700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237E202-EC55-465A-BBAB-52267859F2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00A7821-473A-4FC2-88A8-D06DC536D78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8C0CE63-FD27-481C-8697-0C9D8F9B5DE8}"/>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B71BED51-A372-4DD9-8944-4FE93E4C2B93}"/>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C859E95-9F63-44CC-9F93-DBF8DDBD62C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1960217-2CFF-4927-9F66-8F67ABB4CFD6}"/>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7FE3D410-EAEE-4832-AFF0-DB223892FA54}"/>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E24604E-6F69-4577-8524-335E1D1D9047}"/>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BBACB6F4-27C2-449D-B653-0D60491AE63B}"/>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7C6F25B5-7DA2-4127-9495-D21583514DAF}"/>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D4D90E26-06D4-4DF9-B811-A114FCABAAC1}"/>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49F30C4A-73DB-43B7-B0B1-D7AD4ACECF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162CE0-32F8-40CF-845D-DB4C4F6FC5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9F822C-3B7C-485E-9400-9DF0A31F35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A7C5CF1-E94E-4995-9027-33E8AB35D8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D7C5382-25AD-4DC0-98D2-1A5C843D8C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BDE8D83-4B5C-4D4E-89F6-FC3A043C31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8" name="楕円 307">
          <a:extLst>
            <a:ext uri="{FF2B5EF4-FFF2-40B4-BE49-F238E27FC236}">
              <a16:creationId xmlns:a16="http://schemas.microsoft.com/office/drawing/2014/main" id="{842334B6-0E98-490F-93AE-E82CC11B1C36}"/>
            </a:ext>
          </a:extLst>
        </xdr:cNvPr>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49388F34-735F-4246-A04F-6F8C757D3C95}"/>
            </a:ext>
          </a:extLst>
        </xdr:cNvPr>
        <xdr:cNvSpPr txBox="1"/>
      </xdr:nvSpPr>
      <xdr:spPr>
        <a:xfrm>
          <a:off x="4673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10" name="楕円 309">
          <a:extLst>
            <a:ext uri="{FF2B5EF4-FFF2-40B4-BE49-F238E27FC236}">
              <a16:creationId xmlns:a16="http://schemas.microsoft.com/office/drawing/2014/main" id="{F525FBE6-F690-4A7C-9205-B69C6D74DD65}"/>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106680</xdr:rowOff>
    </xdr:to>
    <xdr:cxnSp macro="">
      <xdr:nvCxnSpPr>
        <xdr:cNvPr id="311" name="直線コネクタ 310">
          <a:extLst>
            <a:ext uri="{FF2B5EF4-FFF2-40B4-BE49-F238E27FC236}">
              <a16:creationId xmlns:a16="http://schemas.microsoft.com/office/drawing/2014/main" id="{C5EDFBEA-454A-4A6F-AAB6-18FE4B00A056}"/>
            </a:ext>
          </a:extLst>
        </xdr:cNvPr>
        <xdr:cNvCxnSpPr/>
      </xdr:nvCxnSpPr>
      <xdr:spPr>
        <a:xfrm>
          <a:off x="3797300" y="142836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2" name="楕円 311">
          <a:extLst>
            <a:ext uri="{FF2B5EF4-FFF2-40B4-BE49-F238E27FC236}">
              <a16:creationId xmlns:a16="http://schemas.microsoft.com/office/drawing/2014/main" id="{2EC13C9A-0E42-4281-BB3D-5B592515545C}"/>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53339</xdr:rowOff>
    </xdr:to>
    <xdr:cxnSp macro="">
      <xdr:nvCxnSpPr>
        <xdr:cNvPr id="313" name="直線コネクタ 312">
          <a:extLst>
            <a:ext uri="{FF2B5EF4-FFF2-40B4-BE49-F238E27FC236}">
              <a16:creationId xmlns:a16="http://schemas.microsoft.com/office/drawing/2014/main" id="{564B19A3-B205-4E60-BAFF-5CE4857DE8A4}"/>
            </a:ext>
          </a:extLst>
        </xdr:cNvPr>
        <xdr:cNvCxnSpPr/>
      </xdr:nvCxnSpPr>
      <xdr:spPr>
        <a:xfrm>
          <a:off x="2908300" y="141846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4" name="楕円 313">
          <a:extLst>
            <a:ext uri="{FF2B5EF4-FFF2-40B4-BE49-F238E27FC236}">
              <a16:creationId xmlns:a16="http://schemas.microsoft.com/office/drawing/2014/main" id="{66182307-D0AF-4814-ACF1-7CC145D276A7}"/>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125730</xdr:rowOff>
    </xdr:to>
    <xdr:cxnSp macro="">
      <xdr:nvCxnSpPr>
        <xdr:cNvPr id="315" name="直線コネクタ 314">
          <a:extLst>
            <a:ext uri="{FF2B5EF4-FFF2-40B4-BE49-F238E27FC236}">
              <a16:creationId xmlns:a16="http://schemas.microsoft.com/office/drawing/2014/main" id="{1435ABFF-DA60-4E3E-B08E-6090923D8990}"/>
            </a:ext>
          </a:extLst>
        </xdr:cNvPr>
        <xdr:cNvCxnSpPr/>
      </xdr:nvCxnSpPr>
      <xdr:spPr>
        <a:xfrm>
          <a:off x="2019300" y="14085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6" name="楕円 315">
          <a:extLst>
            <a:ext uri="{FF2B5EF4-FFF2-40B4-BE49-F238E27FC236}">
              <a16:creationId xmlns:a16="http://schemas.microsoft.com/office/drawing/2014/main" id="{1CDA4D6B-08CE-4FC0-8E44-1F62DB5DD47B}"/>
            </a:ext>
          </a:extLst>
        </xdr:cNvPr>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82</xdr:row>
      <xdr:rowOff>26670</xdr:rowOff>
    </xdr:to>
    <xdr:cxnSp macro="">
      <xdr:nvCxnSpPr>
        <xdr:cNvPr id="317" name="直線コネクタ 316">
          <a:extLst>
            <a:ext uri="{FF2B5EF4-FFF2-40B4-BE49-F238E27FC236}">
              <a16:creationId xmlns:a16="http://schemas.microsoft.com/office/drawing/2014/main" id="{CD072E1E-E0C0-4EEE-AAEC-73A0452ECDC1}"/>
            </a:ext>
          </a:extLst>
        </xdr:cNvPr>
        <xdr:cNvCxnSpPr/>
      </xdr:nvCxnSpPr>
      <xdr:spPr>
        <a:xfrm>
          <a:off x="1130300" y="139846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CAABB1C7-EDE3-4853-84BB-741C9F3DBEB2}"/>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AA106A3-D56C-4D7C-8CD4-8D009B80F4CA}"/>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3964C330-2C3D-42F9-8632-5745FD2A64D3}"/>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C6DB171A-6B26-490D-B5AB-E2DCBF61BB78}"/>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22" name="n_1mainValue【公営住宅】&#10;有形固定資産減価償却率">
          <a:extLst>
            <a:ext uri="{FF2B5EF4-FFF2-40B4-BE49-F238E27FC236}">
              <a16:creationId xmlns:a16="http://schemas.microsoft.com/office/drawing/2014/main" id="{1B07D06E-6B8A-4BB8-896A-D62E53A9A11F}"/>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3" name="n_2mainValue【公営住宅】&#10;有形固定資産減価償却率">
          <a:extLst>
            <a:ext uri="{FF2B5EF4-FFF2-40B4-BE49-F238E27FC236}">
              <a16:creationId xmlns:a16="http://schemas.microsoft.com/office/drawing/2014/main" id="{B7EC7046-5E0C-4829-B1C4-895876B8B6E5}"/>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4" name="n_3mainValue【公営住宅】&#10;有形固定資産減価償却率">
          <a:extLst>
            <a:ext uri="{FF2B5EF4-FFF2-40B4-BE49-F238E27FC236}">
              <a16:creationId xmlns:a16="http://schemas.microsoft.com/office/drawing/2014/main" id="{D3262CB6-D2A1-473F-8C7E-CA27BD8E6D14}"/>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5" name="n_4mainValue【公営住宅】&#10;有形固定資産減価償却率">
          <a:extLst>
            <a:ext uri="{FF2B5EF4-FFF2-40B4-BE49-F238E27FC236}">
              <a16:creationId xmlns:a16="http://schemas.microsoft.com/office/drawing/2014/main" id="{CE0F718B-3173-494E-9F90-7EE789BA3566}"/>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F2B46A82-F1DF-4638-AC76-526924BF82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06CFC0B-BFF1-49BA-B724-858D4AB1EB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D22A013-F53D-4191-BCA5-3F35761042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69E7E929-2932-45E8-93A2-3BD8DE2169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D79A78A-90C4-48DD-9250-D44FBA3336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E03A5B23-91F0-4C96-BEB4-ECF1724414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513989D-FE84-4376-B6DD-EF176CCE1C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9FBA4261-CC7E-4819-A945-6992C3DCCD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353124B-592C-4589-A256-135D8CF9F3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1F4D61D-C543-47F4-BA5A-F4BBEB3CE3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B21EB638-D40B-4294-87E9-76D6EEB350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0DD2920-8E0B-4881-887C-1AB3BB71552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3EBCBC45-D25D-411D-84D7-8464BB8D4B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AA254F0-B90C-4EAC-9B5A-354816B8676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FF2EF758-D9DD-4BF2-A55E-A5FE9B04DA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A6B341D-82EF-4A26-91DF-D1B374CA89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905785F-2B81-4FD3-8BED-D9D08027A0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4ADEA63-D64B-48FD-B893-DC6E0A4BC77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EE6E848-4BE0-4EF9-B233-641A6B1DD8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9016E4B2-E79A-4BE1-99F2-E412590A9A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F59F51D-B70D-4CC4-96D5-06E5CF4FDF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A523DAF-1E53-4672-85F1-E8D5268C0C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CA23C847-6226-49A4-9C87-7D57442EAE2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D3F7EB57-7684-42D9-ADCF-018A4A0DD2D6}"/>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D1DD846F-8D23-41A6-B530-CDD8E5CB16FE}"/>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6ACA1DC3-BBD0-43EE-9D16-B81923F9B74F}"/>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3E15271A-ABA7-4FEA-B979-BBD9B481107E}"/>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5437401-CAA5-451F-9946-A18663C40D9A}"/>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945EFE96-FEEA-4AA2-BAC6-551D29F63B9D}"/>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91B588ED-66DE-41D8-99E6-6ECABC6A5AA9}"/>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4A578849-5C88-4101-AF18-E33509CF3204}"/>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1604DBAF-7021-4EEA-9D48-45850856D6CF}"/>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3DB91DE8-370D-433F-B815-C498B3457D4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7200F0DA-2D91-436E-B5E2-85EA374C06CD}"/>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FEE7DA-B9CB-4761-B2E6-3BBCC406D8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75D0E9-AEB2-418B-BE13-F8E4B6C1EA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A36DDB-5DAA-46D8-BA46-11E9553366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D3F5793-E884-4594-83C5-E952AA9C9A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35B8D9A-207B-4146-B55A-FB6B93A50A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5" name="楕円 364">
          <a:extLst>
            <a:ext uri="{FF2B5EF4-FFF2-40B4-BE49-F238E27FC236}">
              <a16:creationId xmlns:a16="http://schemas.microsoft.com/office/drawing/2014/main" id="{610F5090-D572-43B9-AE02-4634A743606E}"/>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66" name="【公営住宅】&#10;一人当たり面積該当値テキスト">
          <a:extLst>
            <a:ext uri="{FF2B5EF4-FFF2-40B4-BE49-F238E27FC236}">
              <a16:creationId xmlns:a16="http://schemas.microsoft.com/office/drawing/2014/main" id="{F38AA062-4A15-472A-A5BE-2AB04F0D0ED1}"/>
            </a:ext>
          </a:extLst>
        </xdr:cNvPr>
        <xdr:cNvSpPr txBox="1"/>
      </xdr:nvSpPr>
      <xdr:spPr>
        <a:xfrm>
          <a:off x="10515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67" name="楕円 366">
          <a:extLst>
            <a:ext uri="{FF2B5EF4-FFF2-40B4-BE49-F238E27FC236}">
              <a16:creationId xmlns:a16="http://schemas.microsoft.com/office/drawing/2014/main" id="{D90269ED-D3B5-4C45-A7DA-BCD97F330B3C}"/>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112395</xdr:rowOff>
    </xdr:to>
    <xdr:cxnSp macro="">
      <xdr:nvCxnSpPr>
        <xdr:cNvPr id="368" name="直線コネクタ 367">
          <a:extLst>
            <a:ext uri="{FF2B5EF4-FFF2-40B4-BE49-F238E27FC236}">
              <a16:creationId xmlns:a16="http://schemas.microsoft.com/office/drawing/2014/main" id="{ACDFF79A-0F16-402F-95F2-43ABF9A59934}"/>
            </a:ext>
          </a:extLst>
        </xdr:cNvPr>
        <xdr:cNvCxnSpPr/>
      </xdr:nvCxnSpPr>
      <xdr:spPr>
        <a:xfrm flipV="1">
          <a:off x="9639300" y="1468221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64643</xdr:rowOff>
    </xdr:from>
    <xdr:to>
      <xdr:col>46</xdr:col>
      <xdr:colOff>38100</xdr:colOff>
      <xdr:row>85</xdr:row>
      <xdr:rowOff>166243</xdr:rowOff>
    </xdr:to>
    <xdr:sp macro="" textlink="">
      <xdr:nvSpPr>
        <xdr:cNvPr id="369" name="楕円 368">
          <a:extLst>
            <a:ext uri="{FF2B5EF4-FFF2-40B4-BE49-F238E27FC236}">
              <a16:creationId xmlns:a16="http://schemas.microsoft.com/office/drawing/2014/main" id="{16EF3BC4-E10C-45A7-87F8-1495C2501190}"/>
            </a:ext>
          </a:extLst>
        </xdr:cNvPr>
        <xdr:cNvSpPr/>
      </xdr:nvSpPr>
      <xdr:spPr>
        <a:xfrm>
          <a:off x="8699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115443</xdr:rowOff>
    </xdr:to>
    <xdr:cxnSp macro="">
      <xdr:nvCxnSpPr>
        <xdr:cNvPr id="370" name="直線コネクタ 369">
          <a:extLst>
            <a:ext uri="{FF2B5EF4-FFF2-40B4-BE49-F238E27FC236}">
              <a16:creationId xmlns:a16="http://schemas.microsoft.com/office/drawing/2014/main" id="{CC4623B9-3624-4F97-97BE-4905C07D5F54}"/>
            </a:ext>
          </a:extLst>
        </xdr:cNvPr>
        <xdr:cNvCxnSpPr/>
      </xdr:nvCxnSpPr>
      <xdr:spPr>
        <a:xfrm flipV="1">
          <a:off x="8750300" y="146856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67690</xdr:rowOff>
    </xdr:from>
    <xdr:to>
      <xdr:col>41</xdr:col>
      <xdr:colOff>101600</xdr:colOff>
      <xdr:row>85</xdr:row>
      <xdr:rowOff>169290</xdr:rowOff>
    </xdr:to>
    <xdr:sp macro="" textlink="">
      <xdr:nvSpPr>
        <xdr:cNvPr id="371" name="楕円 370">
          <a:extLst>
            <a:ext uri="{FF2B5EF4-FFF2-40B4-BE49-F238E27FC236}">
              <a16:creationId xmlns:a16="http://schemas.microsoft.com/office/drawing/2014/main" id="{122A2D6B-59B3-433D-BA1C-B50C90FC6100}"/>
            </a:ext>
          </a:extLst>
        </xdr:cNvPr>
        <xdr:cNvSpPr/>
      </xdr:nvSpPr>
      <xdr:spPr>
        <a:xfrm>
          <a:off x="7810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115443</xdr:rowOff>
    </xdr:from>
    <xdr:to>
      <xdr:col>45</xdr:col>
      <xdr:colOff>177800</xdr:colOff>
      <xdr:row>85</xdr:row>
      <xdr:rowOff>118490</xdr:rowOff>
    </xdr:to>
    <xdr:cxnSp macro="">
      <xdr:nvCxnSpPr>
        <xdr:cNvPr id="372" name="直線コネクタ 371">
          <a:extLst>
            <a:ext uri="{FF2B5EF4-FFF2-40B4-BE49-F238E27FC236}">
              <a16:creationId xmlns:a16="http://schemas.microsoft.com/office/drawing/2014/main" id="{CF5661CA-FD81-42F1-B5E9-8C1F9BA75038}"/>
            </a:ext>
          </a:extLst>
        </xdr:cNvPr>
        <xdr:cNvCxnSpPr/>
      </xdr:nvCxnSpPr>
      <xdr:spPr>
        <a:xfrm flipV="1">
          <a:off x="7861300" y="146886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70738</xdr:rowOff>
    </xdr:from>
    <xdr:to>
      <xdr:col>36</xdr:col>
      <xdr:colOff>165100</xdr:colOff>
      <xdr:row>86</xdr:row>
      <xdr:rowOff>888</xdr:rowOff>
    </xdr:to>
    <xdr:sp macro="" textlink="">
      <xdr:nvSpPr>
        <xdr:cNvPr id="373" name="楕円 372">
          <a:extLst>
            <a:ext uri="{FF2B5EF4-FFF2-40B4-BE49-F238E27FC236}">
              <a16:creationId xmlns:a16="http://schemas.microsoft.com/office/drawing/2014/main" id="{435ACD2C-0302-467A-93F1-626079538078}"/>
            </a:ext>
          </a:extLst>
        </xdr:cNvPr>
        <xdr:cNvSpPr/>
      </xdr:nvSpPr>
      <xdr:spPr>
        <a:xfrm>
          <a:off x="6921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118490</xdr:rowOff>
    </xdr:from>
    <xdr:to>
      <xdr:col>41</xdr:col>
      <xdr:colOff>50800</xdr:colOff>
      <xdr:row>85</xdr:row>
      <xdr:rowOff>121538</xdr:rowOff>
    </xdr:to>
    <xdr:cxnSp macro="">
      <xdr:nvCxnSpPr>
        <xdr:cNvPr id="374" name="直線コネクタ 373">
          <a:extLst>
            <a:ext uri="{FF2B5EF4-FFF2-40B4-BE49-F238E27FC236}">
              <a16:creationId xmlns:a16="http://schemas.microsoft.com/office/drawing/2014/main" id="{39A1A27E-3591-47FE-8A89-80ECA03845EA}"/>
            </a:ext>
          </a:extLst>
        </xdr:cNvPr>
        <xdr:cNvCxnSpPr/>
      </xdr:nvCxnSpPr>
      <xdr:spPr>
        <a:xfrm flipV="1">
          <a:off x="6972300" y="14691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77A9E76E-C4A9-4323-98CE-B8681165F7ED}"/>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D6DD8170-C308-4072-86A7-11D77D371D6A}"/>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C8A12A96-81DA-4029-AF9C-3E25C3950CBF}"/>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BA04BED9-D8BA-44F3-8405-7F3BE908B189}"/>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379" name="n_1mainValue【公営住宅】&#10;一人当たり面積">
          <a:extLst>
            <a:ext uri="{FF2B5EF4-FFF2-40B4-BE49-F238E27FC236}">
              <a16:creationId xmlns:a16="http://schemas.microsoft.com/office/drawing/2014/main" id="{FBBA06E2-238D-4053-9B25-BD2419C05863}"/>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157370</xdr:rowOff>
    </xdr:from>
    <xdr:ext cx="469744" cy="259045"/>
    <xdr:sp macro="" textlink="">
      <xdr:nvSpPr>
        <xdr:cNvPr id="380" name="n_2mainValue【公営住宅】&#10;一人当たり面積">
          <a:extLst>
            <a:ext uri="{FF2B5EF4-FFF2-40B4-BE49-F238E27FC236}">
              <a16:creationId xmlns:a16="http://schemas.microsoft.com/office/drawing/2014/main" id="{6AE079F6-1872-462C-9456-B8DF5ADF576C}"/>
            </a:ext>
          </a:extLst>
        </xdr:cNvPr>
        <xdr:cNvSpPr txBox="1"/>
      </xdr:nvSpPr>
      <xdr:spPr>
        <a:xfrm>
          <a:off x="85154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160417</xdr:rowOff>
    </xdr:from>
    <xdr:ext cx="469744" cy="259045"/>
    <xdr:sp macro="" textlink="">
      <xdr:nvSpPr>
        <xdr:cNvPr id="381" name="n_3mainValue【公営住宅】&#10;一人当たり面積">
          <a:extLst>
            <a:ext uri="{FF2B5EF4-FFF2-40B4-BE49-F238E27FC236}">
              <a16:creationId xmlns:a16="http://schemas.microsoft.com/office/drawing/2014/main" id="{361C1236-09A6-4DD5-9E01-5CFDC2A9ABD2}"/>
            </a:ext>
          </a:extLst>
        </xdr:cNvPr>
        <xdr:cNvSpPr txBox="1"/>
      </xdr:nvSpPr>
      <xdr:spPr>
        <a:xfrm>
          <a:off x="76264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163465</xdr:rowOff>
    </xdr:from>
    <xdr:ext cx="469744" cy="259045"/>
    <xdr:sp macro="" textlink="">
      <xdr:nvSpPr>
        <xdr:cNvPr id="382" name="n_4mainValue【公営住宅】&#10;一人当たり面積">
          <a:extLst>
            <a:ext uri="{FF2B5EF4-FFF2-40B4-BE49-F238E27FC236}">
              <a16:creationId xmlns:a16="http://schemas.microsoft.com/office/drawing/2014/main" id="{72785825-772D-4A6C-BA96-49E566063182}"/>
            </a:ext>
          </a:extLst>
        </xdr:cNvPr>
        <xdr:cNvSpPr txBox="1"/>
      </xdr:nvSpPr>
      <xdr:spPr>
        <a:xfrm>
          <a:off x="67374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31DECE-DD99-4550-BD54-A60B5C2CCE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0B12588-E378-42A1-BF46-F723BABE46E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5B83B84-8A52-4FAA-80CD-13C8204954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7DD7957-4763-4878-B535-8814A7604EF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E7590D02-1B16-47F5-BC56-05D462DA47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97090EE-6672-43B0-A123-DEB3545E02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8F716EB-2635-49AA-9A12-AE66F60848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CD0E3D0-2457-490F-8E9C-F8E9F806C8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B40E621-2297-4443-B195-19A1A4F320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55CB068-6F36-427F-A656-744A1B8B8E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D7F90B1E-316C-4567-9A81-A8708ACE2F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B7D623D-28B8-4E09-A396-0A1835D2BB2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C02F7EB3-75C1-44FD-93B0-6BFC0CCE400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85B2F5F9-5F94-4863-9AAA-604D4F01DD5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529B8D4-F2FE-4E0B-996F-3964077B5B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E0B4F289-B935-4A04-B08B-835C4C209E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BB58465-9AC1-491D-904B-3B769B3D4CE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8CDB8A93-2B27-4FFB-9C47-8E6C2E3A2A3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1D5873E-2728-48C8-8719-8CBDFD6FA72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C599CCD7-B0D7-4C46-A13D-29A1C34CF4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652B085-D046-4671-B582-3CE132FB84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2231238E-4590-4C81-A462-2D1B10F4C3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B4D03350-197A-4A45-8660-1B81057FA2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3187D436-CB9A-4E97-913B-E7BBF36197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4D9165DA-F327-4F95-A2A5-A16C452041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319F57F7-1851-4F09-970C-2611BABD6FCA}"/>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7B1AD738-7A66-4963-80CC-79DD80444A3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DAF123D6-86EA-407C-AC8D-64AC5F8E9B1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3C35AF54-2543-4B0C-A470-FBA49C4ACB3B}"/>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3E624F46-F0EE-4F29-A085-ECAABDE4C797}"/>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E7C77D68-843B-4D50-AD83-83AD93656BC2}"/>
            </a:ext>
          </a:extLst>
        </xdr:cNvPr>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A9CE7D83-27F0-4618-852B-6D3DDBF0DA49}"/>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0BAE8A53-F8DB-4325-AB57-218205A8B32C}"/>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68F2CA50-6DC3-48A3-BDD2-70F5E7E3DF42}"/>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180F9F4D-1558-4FD6-A431-577C69B74BC9}"/>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D92E9F5C-505C-4528-9521-248FBF0D877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B2E033-3EBA-4F37-83B3-85156A362E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6123DD3-7CEB-43F0-836C-2C4CA978428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FDB2392-B951-4539-BBF5-E872362328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589BD2C-4FCB-4822-A47D-79D067122B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0F5F8FC-3BAA-40B5-8A33-BF84CAE26C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4" name="楕円 423">
          <a:extLst>
            <a:ext uri="{FF2B5EF4-FFF2-40B4-BE49-F238E27FC236}">
              <a16:creationId xmlns:a16="http://schemas.microsoft.com/office/drawing/2014/main" id="{5D632CC2-43C0-40F6-AC73-6E15DBF6B6AA}"/>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5" name="【港湾・漁港】&#10;有形固定資産減価償却率該当値テキスト">
          <a:extLst>
            <a:ext uri="{FF2B5EF4-FFF2-40B4-BE49-F238E27FC236}">
              <a16:creationId xmlns:a16="http://schemas.microsoft.com/office/drawing/2014/main" id="{01D07236-B15F-49C4-8CD8-57B2336D6432}"/>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6" name="楕円 425">
          <a:extLst>
            <a:ext uri="{FF2B5EF4-FFF2-40B4-BE49-F238E27FC236}">
              <a16:creationId xmlns:a16="http://schemas.microsoft.com/office/drawing/2014/main" id="{2AB1139E-3C6C-499F-B46B-47FBD780E90C}"/>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7" name="直線コネクタ 426">
          <a:extLst>
            <a:ext uri="{FF2B5EF4-FFF2-40B4-BE49-F238E27FC236}">
              <a16:creationId xmlns:a16="http://schemas.microsoft.com/office/drawing/2014/main" id="{DEC6037F-2644-4E11-AD37-F74F620AEB43}"/>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8" name="楕円 427">
          <a:extLst>
            <a:ext uri="{FF2B5EF4-FFF2-40B4-BE49-F238E27FC236}">
              <a16:creationId xmlns:a16="http://schemas.microsoft.com/office/drawing/2014/main" id="{CB4B57A7-62C8-4741-BA85-47CD4E4338D4}"/>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9" name="直線コネクタ 428">
          <a:extLst>
            <a:ext uri="{FF2B5EF4-FFF2-40B4-BE49-F238E27FC236}">
              <a16:creationId xmlns:a16="http://schemas.microsoft.com/office/drawing/2014/main" id="{D1DCD700-E3FF-4079-8525-752E7A2774BC}"/>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0" name="楕円 429">
          <a:extLst>
            <a:ext uri="{FF2B5EF4-FFF2-40B4-BE49-F238E27FC236}">
              <a16:creationId xmlns:a16="http://schemas.microsoft.com/office/drawing/2014/main" id="{DD666458-E56F-4E31-91E5-0F91A353C86B}"/>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1" name="直線コネクタ 430">
          <a:extLst>
            <a:ext uri="{FF2B5EF4-FFF2-40B4-BE49-F238E27FC236}">
              <a16:creationId xmlns:a16="http://schemas.microsoft.com/office/drawing/2014/main" id="{A391B25B-91BC-4E6F-97F1-E77B8091E0A9}"/>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2" name="楕円 431">
          <a:extLst>
            <a:ext uri="{FF2B5EF4-FFF2-40B4-BE49-F238E27FC236}">
              <a16:creationId xmlns:a16="http://schemas.microsoft.com/office/drawing/2014/main" id="{3E7B7290-9A0E-4ADC-A5B8-DF1E793586A8}"/>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3" name="直線コネクタ 432">
          <a:extLst>
            <a:ext uri="{FF2B5EF4-FFF2-40B4-BE49-F238E27FC236}">
              <a16:creationId xmlns:a16="http://schemas.microsoft.com/office/drawing/2014/main" id="{83DA5555-D61F-4CAE-A62F-9285C10AB1AA}"/>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9863D6CD-C23D-4231-8E0E-4BED6F3F752C}"/>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a:extLst>
            <a:ext uri="{FF2B5EF4-FFF2-40B4-BE49-F238E27FC236}">
              <a16:creationId xmlns:a16="http://schemas.microsoft.com/office/drawing/2014/main" id="{91460708-2489-40C2-A952-6D2FE3E83885}"/>
            </a:ext>
          </a:extLst>
        </xdr:cNvPr>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a:extLst>
            <a:ext uri="{FF2B5EF4-FFF2-40B4-BE49-F238E27FC236}">
              <a16:creationId xmlns:a16="http://schemas.microsoft.com/office/drawing/2014/main" id="{C4E86104-24A9-411C-AE20-58125D118B6F}"/>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7A8EEF89-82B2-4056-B0F8-AF76523879FA}"/>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8" name="n_1mainValue【港湾・漁港】&#10;有形固定資産減価償却率">
          <a:extLst>
            <a:ext uri="{FF2B5EF4-FFF2-40B4-BE49-F238E27FC236}">
              <a16:creationId xmlns:a16="http://schemas.microsoft.com/office/drawing/2014/main" id="{58223AFC-CB56-4BDD-9984-07F6A96C06B8}"/>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9" name="n_2mainValue【港湾・漁港】&#10;有形固定資産減価償却率">
          <a:extLst>
            <a:ext uri="{FF2B5EF4-FFF2-40B4-BE49-F238E27FC236}">
              <a16:creationId xmlns:a16="http://schemas.microsoft.com/office/drawing/2014/main" id="{D11D7D01-0AA7-4FA4-81C2-5F0806DD7B7B}"/>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0" name="n_3mainValue【港湾・漁港】&#10;有形固定資産減価償却率">
          <a:extLst>
            <a:ext uri="{FF2B5EF4-FFF2-40B4-BE49-F238E27FC236}">
              <a16:creationId xmlns:a16="http://schemas.microsoft.com/office/drawing/2014/main" id="{55AAF8E9-7700-4083-98AC-6A51497EDEEC}"/>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1" name="n_4mainValue【港湾・漁港】&#10;有形固定資産減価償却率">
          <a:extLst>
            <a:ext uri="{FF2B5EF4-FFF2-40B4-BE49-F238E27FC236}">
              <a16:creationId xmlns:a16="http://schemas.microsoft.com/office/drawing/2014/main" id="{677B8513-ED03-4F5C-813D-91EC5B0C582D}"/>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E03E851-07C6-4005-8657-82C0414077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6FEE2DF-8C75-4757-BBAD-584632D104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18D33082-6983-4FC2-B331-B3690C6865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88B4BB0-E930-489D-904C-BB4F7CFA6A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4A5C815-A87B-4FAA-AB36-C1774CCFD7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9948E499-7CA2-4F4D-9740-5E3230B28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246D7C13-924A-4E57-8379-F84FA8C479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056F3A5-DA64-4A6E-A079-5DD804140B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23FC4A5D-C894-4EB3-9A0B-0B06BE6FB7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A8EF570-028D-4629-B0B9-8AEF713FB4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129CA75-2388-4D95-BD41-2CAA913B498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7D476228-5D38-40C3-B447-DC91E7778A4E}"/>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245A1A55-154A-43D3-BB82-7477BAC7747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B96A3ECE-A274-463C-A063-B461F8F79CC5}"/>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B5183292-7742-4807-9D96-FC6623461A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431E1F2E-0D10-4DBF-B768-E350DE9025B9}"/>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FE0F72EB-F1FE-4ABC-901B-C0CAEC74083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60CF93B8-AA16-4F7C-9F9B-2E484939947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897A9F1-33E8-4A04-9EE1-18A092DD72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C121A9E1-906A-4A99-90F6-C10C6C01FC1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F368D038-6A96-4329-8992-1B24ABCCC5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50B63170-1125-4E19-BFAF-B9B610A73723}"/>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D9A9BAD5-9E65-4A7A-A948-7722780430D8}"/>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D3DA4FA9-21EC-4C6E-81E9-7D897CE5CA5F}"/>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F6209EB7-AC68-41B0-9F26-6FD7E164D3C8}"/>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EFDD77EA-93DD-4479-840E-DAE9BE90EA1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65A62663-0025-48E2-B6EA-6797C5FD80C0}"/>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E87B0C01-DD70-44D5-9E08-55CAAD19E765}"/>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EE8C5FCF-87E0-4F3E-BEB2-ABE51FF76385}"/>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79037DE6-D229-4E43-8DB4-234A2000EF63}"/>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F3BFEEBB-4AE2-429E-B9EA-E0EA0F0BA92D}"/>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6EDE53E3-3473-4F04-A214-3B456F32BAD7}"/>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A8B58BE-6634-4019-A918-E4DD6C4684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6C1BA5A-F584-4B9A-8A17-EE5BE28BD93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789FE71-C81A-4A1F-804C-B444CE98AC9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B087B35-71C2-4F46-B216-AAF353ED4F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5D1C898-C252-4D2C-90CC-DDA930E7D8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25329</xdr:rowOff>
    </xdr:from>
    <xdr:to>
      <xdr:col>55</xdr:col>
      <xdr:colOff>50800</xdr:colOff>
      <xdr:row>108</xdr:row>
      <xdr:rowOff>126929</xdr:rowOff>
    </xdr:to>
    <xdr:sp macro="" textlink="">
      <xdr:nvSpPr>
        <xdr:cNvPr id="479" name="楕円 478">
          <a:extLst>
            <a:ext uri="{FF2B5EF4-FFF2-40B4-BE49-F238E27FC236}">
              <a16:creationId xmlns:a16="http://schemas.microsoft.com/office/drawing/2014/main" id="{DE40E897-AB31-4823-8AE5-3D80BEAE3E7B}"/>
            </a:ext>
          </a:extLst>
        </xdr:cNvPr>
        <xdr:cNvSpPr/>
      </xdr:nvSpPr>
      <xdr:spPr>
        <a:xfrm>
          <a:off x="10426700" y="18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111706</xdr:rowOff>
    </xdr:from>
    <xdr:ext cx="313932" cy="259045"/>
    <xdr:sp macro="" textlink="">
      <xdr:nvSpPr>
        <xdr:cNvPr id="480" name="【港湾・漁港】&#10;一人当たり有形固定資産（償却資産）額該当値テキスト">
          <a:extLst>
            <a:ext uri="{FF2B5EF4-FFF2-40B4-BE49-F238E27FC236}">
              <a16:creationId xmlns:a16="http://schemas.microsoft.com/office/drawing/2014/main" id="{7A51914A-7A37-4728-BE1B-49AC0D7302BA}"/>
            </a:ext>
          </a:extLst>
        </xdr:cNvPr>
        <xdr:cNvSpPr txBox="1"/>
      </xdr:nvSpPr>
      <xdr:spPr>
        <a:xfrm>
          <a:off x="10515600" y="18456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25332</xdr:rowOff>
    </xdr:from>
    <xdr:to>
      <xdr:col>50</xdr:col>
      <xdr:colOff>165100</xdr:colOff>
      <xdr:row>108</xdr:row>
      <xdr:rowOff>126932</xdr:rowOff>
    </xdr:to>
    <xdr:sp macro="" textlink="">
      <xdr:nvSpPr>
        <xdr:cNvPr id="481" name="楕円 480">
          <a:extLst>
            <a:ext uri="{FF2B5EF4-FFF2-40B4-BE49-F238E27FC236}">
              <a16:creationId xmlns:a16="http://schemas.microsoft.com/office/drawing/2014/main" id="{3A1739A1-1982-4127-84C5-796D1E935BE5}"/>
            </a:ext>
          </a:extLst>
        </xdr:cNvPr>
        <xdr:cNvSpPr/>
      </xdr:nvSpPr>
      <xdr:spPr>
        <a:xfrm>
          <a:off x="9588500" y="185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76129</xdr:rowOff>
    </xdr:from>
    <xdr:to>
      <xdr:col>55</xdr:col>
      <xdr:colOff>0</xdr:colOff>
      <xdr:row>108</xdr:row>
      <xdr:rowOff>76132</xdr:rowOff>
    </xdr:to>
    <xdr:cxnSp macro="">
      <xdr:nvCxnSpPr>
        <xdr:cNvPr id="482" name="直線コネクタ 481">
          <a:extLst>
            <a:ext uri="{FF2B5EF4-FFF2-40B4-BE49-F238E27FC236}">
              <a16:creationId xmlns:a16="http://schemas.microsoft.com/office/drawing/2014/main" id="{8FCEB8E3-191F-46DC-AC04-DD7D833A01CD}"/>
            </a:ext>
          </a:extLst>
        </xdr:cNvPr>
        <xdr:cNvCxnSpPr/>
      </xdr:nvCxnSpPr>
      <xdr:spPr>
        <a:xfrm flipV="1">
          <a:off x="9639300" y="18592729"/>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25332</xdr:rowOff>
    </xdr:from>
    <xdr:to>
      <xdr:col>46</xdr:col>
      <xdr:colOff>38100</xdr:colOff>
      <xdr:row>108</xdr:row>
      <xdr:rowOff>126932</xdr:rowOff>
    </xdr:to>
    <xdr:sp macro="" textlink="">
      <xdr:nvSpPr>
        <xdr:cNvPr id="483" name="楕円 482">
          <a:extLst>
            <a:ext uri="{FF2B5EF4-FFF2-40B4-BE49-F238E27FC236}">
              <a16:creationId xmlns:a16="http://schemas.microsoft.com/office/drawing/2014/main" id="{E0F30187-9CD7-4C58-ACE6-056A53A2C7CE}"/>
            </a:ext>
          </a:extLst>
        </xdr:cNvPr>
        <xdr:cNvSpPr/>
      </xdr:nvSpPr>
      <xdr:spPr>
        <a:xfrm>
          <a:off x="8699500" y="185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76132</xdr:rowOff>
    </xdr:from>
    <xdr:to>
      <xdr:col>50</xdr:col>
      <xdr:colOff>114300</xdr:colOff>
      <xdr:row>108</xdr:row>
      <xdr:rowOff>76132</xdr:rowOff>
    </xdr:to>
    <xdr:cxnSp macro="">
      <xdr:nvCxnSpPr>
        <xdr:cNvPr id="484" name="直線コネクタ 483">
          <a:extLst>
            <a:ext uri="{FF2B5EF4-FFF2-40B4-BE49-F238E27FC236}">
              <a16:creationId xmlns:a16="http://schemas.microsoft.com/office/drawing/2014/main" id="{809DD616-1161-444F-B106-7EF11B6622E4}"/>
            </a:ext>
          </a:extLst>
        </xdr:cNvPr>
        <xdr:cNvCxnSpPr/>
      </xdr:nvCxnSpPr>
      <xdr:spPr>
        <a:xfrm>
          <a:off x="8750300" y="1859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25333</xdr:rowOff>
    </xdr:from>
    <xdr:to>
      <xdr:col>41</xdr:col>
      <xdr:colOff>101600</xdr:colOff>
      <xdr:row>108</xdr:row>
      <xdr:rowOff>126933</xdr:rowOff>
    </xdr:to>
    <xdr:sp macro="" textlink="">
      <xdr:nvSpPr>
        <xdr:cNvPr id="485" name="楕円 484">
          <a:extLst>
            <a:ext uri="{FF2B5EF4-FFF2-40B4-BE49-F238E27FC236}">
              <a16:creationId xmlns:a16="http://schemas.microsoft.com/office/drawing/2014/main" id="{307A1C2E-9FB0-4163-B5D6-56BB15C7D297}"/>
            </a:ext>
          </a:extLst>
        </xdr:cNvPr>
        <xdr:cNvSpPr/>
      </xdr:nvSpPr>
      <xdr:spPr>
        <a:xfrm>
          <a:off x="7810500" y="185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76132</xdr:rowOff>
    </xdr:from>
    <xdr:to>
      <xdr:col>45</xdr:col>
      <xdr:colOff>177800</xdr:colOff>
      <xdr:row>108</xdr:row>
      <xdr:rowOff>76133</xdr:rowOff>
    </xdr:to>
    <xdr:cxnSp macro="">
      <xdr:nvCxnSpPr>
        <xdr:cNvPr id="486" name="直線コネクタ 485">
          <a:extLst>
            <a:ext uri="{FF2B5EF4-FFF2-40B4-BE49-F238E27FC236}">
              <a16:creationId xmlns:a16="http://schemas.microsoft.com/office/drawing/2014/main" id="{25C222A0-A2CA-4771-9647-A2680290E052}"/>
            </a:ext>
          </a:extLst>
        </xdr:cNvPr>
        <xdr:cNvCxnSpPr/>
      </xdr:nvCxnSpPr>
      <xdr:spPr>
        <a:xfrm flipV="1">
          <a:off x="7861300" y="18592732"/>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25336</xdr:rowOff>
    </xdr:from>
    <xdr:to>
      <xdr:col>36</xdr:col>
      <xdr:colOff>165100</xdr:colOff>
      <xdr:row>108</xdr:row>
      <xdr:rowOff>126936</xdr:rowOff>
    </xdr:to>
    <xdr:sp macro="" textlink="">
      <xdr:nvSpPr>
        <xdr:cNvPr id="487" name="楕円 486">
          <a:extLst>
            <a:ext uri="{FF2B5EF4-FFF2-40B4-BE49-F238E27FC236}">
              <a16:creationId xmlns:a16="http://schemas.microsoft.com/office/drawing/2014/main" id="{99CF5CFC-58D3-41A1-8A66-F37B5F0F5B68}"/>
            </a:ext>
          </a:extLst>
        </xdr:cNvPr>
        <xdr:cNvSpPr/>
      </xdr:nvSpPr>
      <xdr:spPr>
        <a:xfrm>
          <a:off x="6921500" y="185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76133</xdr:rowOff>
    </xdr:from>
    <xdr:to>
      <xdr:col>41</xdr:col>
      <xdr:colOff>50800</xdr:colOff>
      <xdr:row>108</xdr:row>
      <xdr:rowOff>76136</xdr:rowOff>
    </xdr:to>
    <xdr:cxnSp macro="">
      <xdr:nvCxnSpPr>
        <xdr:cNvPr id="488" name="直線コネクタ 487">
          <a:extLst>
            <a:ext uri="{FF2B5EF4-FFF2-40B4-BE49-F238E27FC236}">
              <a16:creationId xmlns:a16="http://schemas.microsoft.com/office/drawing/2014/main" id="{BA50599E-C6AD-4698-B7D8-49DBFB155E47}"/>
            </a:ext>
          </a:extLst>
        </xdr:cNvPr>
        <xdr:cNvCxnSpPr/>
      </xdr:nvCxnSpPr>
      <xdr:spPr>
        <a:xfrm flipV="1">
          <a:off x="6972300" y="1859273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24A2661E-9E5C-455A-B52F-25356C353DA4}"/>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739E8A41-63A8-4F40-9A57-06DB2A55F3D0}"/>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91BB30D1-D085-4837-9D3F-D584FCDA0377}"/>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65DE2827-5D02-4556-B16D-302C1E4CCA77}"/>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118059</xdr:rowOff>
    </xdr:from>
    <xdr:ext cx="313932" cy="259045"/>
    <xdr:sp macro="" textlink="">
      <xdr:nvSpPr>
        <xdr:cNvPr id="493" name="n_1mainValue【港湾・漁港】&#10;一人当たり有形固定資産（償却資産）額">
          <a:extLst>
            <a:ext uri="{FF2B5EF4-FFF2-40B4-BE49-F238E27FC236}">
              <a16:creationId xmlns:a16="http://schemas.microsoft.com/office/drawing/2014/main" id="{4E49F06D-B146-43F5-B11A-42978317A24D}"/>
            </a:ext>
          </a:extLst>
        </xdr:cNvPr>
        <xdr:cNvSpPr txBox="1"/>
      </xdr:nvSpPr>
      <xdr:spPr>
        <a:xfrm>
          <a:off x="9469633" y="1863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118059</xdr:rowOff>
    </xdr:from>
    <xdr:ext cx="313932" cy="259045"/>
    <xdr:sp macro="" textlink="">
      <xdr:nvSpPr>
        <xdr:cNvPr id="494" name="n_2mainValue【港湾・漁港】&#10;一人当たり有形固定資産（償却資産）額">
          <a:extLst>
            <a:ext uri="{FF2B5EF4-FFF2-40B4-BE49-F238E27FC236}">
              <a16:creationId xmlns:a16="http://schemas.microsoft.com/office/drawing/2014/main" id="{244714B7-AB9E-4BD7-AC67-F52B9F9F198D}"/>
            </a:ext>
          </a:extLst>
        </xdr:cNvPr>
        <xdr:cNvSpPr txBox="1"/>
      </xdr:nvSpPr>
      <xdr:spPr>
        <a:xfrm>
          <a:off x="8593333" y="1863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118060</xdr:rowOff>
    </xdr:from>
    <xdr:ext cx="313932" cy="259045"/>
    <xdr:sp macro="" textlink="">
      <xdr:nvSpPr>
        <xdr:cNvPr id="495" name="n_3mainValue【港湾・漁港】&#10;一人当たり有形固定資産（償却資産）額">
          <a:extLst>
            <a:ext uri="{FF2B5EF4-FFF2-40B4-BE49-F238E27FC236}">
              <a16:creationId xmlns:a16="http://schemas.microsoft.com/office/drawing/2014/main" id="{6AC1FCEE-3D04-4CD8-9300-3BB3BCEB897C}"/>
            </a:ext>
          </a:extLst>
        </xdr:cNvPr>
        <xdr:cNvSpPr txBox="1"/>
      </xdr:nvSpPr>
      <xdr:spPr>
        <a:xfrm>
          <a:off x="7704333" y="18634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118063</xdr:rowOff>
    </xdr:from>
    <xdr:ext cx="313932" cy="259045"/>
    <xdr:sp macro="" textlink="">
      <xdr:nvSpPr>
        <xdr:cNvPr id="496" name="n_4mainValue【港湾・漁港】&#10;一人当たり有形固定資産（償却資産）額">
          <a:extLst>
            <a:ext uri="{FF2B5EF4-FFF2-40B4-BE49-F238E27FC236}">
              <a16:creationId xmlns:a16="http://schemas.microsoft.com/office/drawing/2014/main" id="{B4351324-EB53-4CA1-9934-F13E19369542}"/>
            </a:ext>
          </a:extLst>
        </xdr:cNvPr>
        <xdr:cNvSpPr txBox="1"/>
      </xdr:nvSpPr>
      <xdr:spPr>
        <a:xfrm>
          <a:off x="6815333" y="1863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21B4DC7B-E74E-429C-BF71-F653BDDDB4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497452A0-CA81-4253-8339-F6A2D3127C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1E79C63-2828-4B53-981B-980D16F3A1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E6BD40A4-1D9B-4F66-9ED4-B876A98BEF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5B0DB45-8CD0-4EA4-A792-CC7CCBE522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910867E-5657-4BE5-B67E-C0A5075912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A2D60A4-F4CB-4F26-917D-864658A7C1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868F73B-21E2-41A7-B9D9-23F75D59B8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EFC7B77-5914-4A84-9FDD-9FC54E7023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8800838-37A7-4CB6-A925-F9A7CFE343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879B65F-2066-47CD-9D5F-3E2F86A041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D96F1F71-A80E-47D4-BC4D-F3B5CE4D5C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3EB5FC09-8C92-4B84-960B-E8898A69EC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DD662F18-5224-4582-AC78-EF17FC4478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7A4F032-AE30-4EC4-97D4-DA315160A4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98304AB-85B7-48BA-832C-A442C2169D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A60509D3-C95B-4137-8C59-753B63C166D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762A9867-D297-47F8-8358-EA05A3A42C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A2515840-0F30-449A-9C7A-0269B63AF37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14151E3-AC34-4684-A6C8-12F837633B1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ECC94D7-0490-47CB-96C3-8CD327EDED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C8D4F1C-BB83-4087-A3FF-833753039D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471AF406-D067-4927-B2C9-F8AD315D1C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C51DF957-EB0F-4E96-8200-940F9722F4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155FBDE4-D456-4CC9-8418-4F9183B98E54}"/>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1BD23211-6A53-4A24-AA1B-327A87B83A3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93FBC5DE-BD12-4F36-A9C8-C75BBAA1D27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62ED5445-1ADC-4794-8DEE-5910A984E8EE}"/>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A48500FB-F3DE-473E-8055-000E7417E4F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4484C489-D67A-4596-98E3-F46E4F0C3218}"/>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C84E3A97-D29D-4121-BB16-837824560CF7}"/>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65D617C0-4443-4B25-985F-4079CD1D74C5}"/>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2F544C3C-501E-4088-8CA8-393E782E942E}"/>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D9E48042-9D6D-4C24-969A-C52937323F17}"/>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907157BF-4A0A-4D3A-B886-172AD571D3B4}"/>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74BC25E-8D4D-4F46-B290-934A9D60D1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4ECA52-C467-469E-B99D-EB46295DFE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038143A-13F3-415B-88F5-054B9178CD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1CE37C7-419D-4889-A840-CADC0CFC93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A3C5F3F-24CF-4ED7-BBFB-7B8531AACB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37" name="楕円 536">
          <a:extLst>
            <a:ext uri="{FF2B5EF4-FFF2-40B4-BE49-F238E27FC236}">
              <a16:creationId xmlns:a16="http://schemas.microsoft.com/office/drawing/2014/main" id="{B28CF582-0EEC-46A4-9E21-F8C9133A7990}"/>
            </a:ext>
          </a:extLst>
        </xdr:cNvPr>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ABF7394F-9FDA-4059-8D81-3E03240B01D4}"/>
            </a:ext>
          </a:extLst>
        </xdr:cNvPr>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539" name="楕円 538">
          <a:extLst>
            <a:ext uri="{FF2B5EF4-FFF2-40B4-BE49-F238E27FC236}">
              <a16:creationId xmlns:a16="http://schemas.microsoft.com/office/drawing/2014/main" id="{F833F150-6D90-4A26-AE44-D97EB9555077}"/>
            </a:ext>
          </a:extLst>
        </xdr:cNvPr>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80010</xdr:rowOff>
    </xdr:from>
    <xdr:to>
      <xdr:col>85</xdr:col>
      <xdr:colOff>127000</xdr:colOff>
      <xdr:row>40</xdr:row>
      <xdr:rowOff>125730</xdr:rowOff>
    </xdr:to>
    <xdr:cxnSp macro="">
      <xdr:nvCxnSpPr>
        <xdr:cNvPr id="540" name="直線コネクタ 539">
          <a:extLst>
            <a:ext uri="{FF2B5EF4-FFF2-40B4-BE49-F238E27FC236}">
              <a16:creationId xmlns:a16="http://schemas.microsoft.com/office/drawing/2014/main" id="{508D39E4-7014-4416-9633-DB444FB036ED}"/>
            </a:ext>
          </a:extLst>
        </xdr:cNvPr>
        <xdr:cNvCxnSpPr/>
      </xdr:nvCxnSpPr>
      <xdr:spPr>
        <a:xfrm>
          <a:off x="15481300" y="69380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1" name="楕円 540">
          <a:extLst>
            <a:ext uri="{FF2B5EF4-FFF2-40B4-BE49-F238E27FC236}">
              <a16:creationId xmlns:a16="http://schemas.microsoft.com/office/drawing/2014/main" id="{DA87F5A6-2D48-4EE4-AFFE-559FEDBFEFF2}"/>
            </a:ext>
          </a:extLst>
        </xdr:cNvPr>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80010</xdr:rowOff>
    </xdr:to>
    <xdr:cxnSp macro="">
      <xdr:nvCxnSpPr>
        <xdr:cNvPr id="542" name="直線コネクタ 541">
          <a:extLst>
            <a:ext uri="{FF2B5EF4-FFF2-40B4-BE49-F238E27FC236}">
              <a16:creationId xmlns:a16="http://schemas.microsoft.com/office/drawing/2014/main" id="{481D5174-97E4-43B3-B0EF-6097C1DAAD88}"/>
            </a:ext>
          </a:extLst>
        </xdr:cNvPr>
        <xdr:cNvCxnSpPr/>
      </xdr:nvCxnSpPr>
      <xdr:spPr>
        <a:xfrm>
          <a:off x="14592300" y="68694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543" name="楕円 542">
          <a:extLst>
            <a:ext uri="{FF2B5EF4-FFF2-40B4-BE49-F238E27FC236}">
              <a16:creationId xmlns:a16="http://schemas.microsoft.com/office/drawing/2014/main" id="{5CC3C1EE-452E-49A3-8FAD-E4D34BA594E5}"/>
            </a:ext>
          </a:extLst>
        </xdr:cNvPr>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40</xdr:row>
      <xdr:rowOff>11430</xdr:rowOff>
    </xdr:to>
    <xdr:cxnSp macro="">
      <xdr:nvCxnSpPr>
        <xdr:cNvPr id="544" name="直線コネクタ 543">
          <a:extLst>
            <a:ext uri="{FF2B5EF4-FFF2-40B4-BE49-F238E27FC236}">
              <a16:creationId xmlns:a16="http://schemas.microsoft.com/office/drawing/2014/main" id="{33C2CE63-AEDF-4241-A3EF-8E07CC2798DF}"/>
            </a:ext>
          </a:extLst>
        </xdr:cNvPr>
        <xdr:cNvCxnSpPr/>
      </xdr:nvCxnSpPr>
      <xdr:spPr>
        <a:xfrm>
          <a:off x="13703300" y="6798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5" name="楕円 544">
          <a:extLst>
            <a:ext uri="{FF2B5EF4-FFF2-40B4-BE49-F238E27FC236}">
              <a16:creationId xmlns:a16="http://schemas.microsoft.com/office/drawing/2014/main" id="{050A19D3-F871-4C12-9906-7C2BE77D1609}"/>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112395</xdr:rowOff>
    </xdr:to>
    <xdr:cxnSp macro="">
      <xdr:nvCxnSpPr>
        <xdr:cNvPr id="546" name="直線コネクタ 545">
          <a:extLst>
            <a:ext uri="{FF2B5EF4-FFF2-40B4-BE49-F238E27FC236}">
              <a16:creationId xmlns:a16="http://schemas.microsoft.com/office/drawing/2014/main" id="{D10BFA10-B756-4986-8337-65F7E2113B3F}"/>
            </a:ext>
          </a:extLst>
        </xdr:cNvPr>
        <xdr:cNvCxnSpPr/>
      </xdr:nvCxnSpPr>
      <xdr:spPr>
        <a:xfrm>
          <a:off x="12814300" y="67284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FF7CFBEB-C343-4F5E-B50E-BFDCC152042C}"/>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9C45AAA1-4C2E-4C82-AC17-0CB3EB7FFAED}"/>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A6F7B1A-40BB-4EF2-BD6D-F5590BEA7A8A}"/>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C04FFD53-5A5F-47AF-B163-85D07DBAF335}"/>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E1EC3C15-951F-4B4A-80AF-125577617C8C}"/>
            </a:ext>
          </a:extLst>
        </xdr:cNvPr>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95E74441-6A99-4441-847E-C9F59CD04645}"/>
            </a:ext>
          </a:extLst>
        </xdr:cNvPr>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EFCD0C43-634A-47F1-BA13-DAB3191016CD}"/>
            </a:ext>
          </a:extLst>
        </xdr:cNvPr>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B4AC44E0-DBF0-4173-810B-DC9D1378F5E3}"/>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EB6C4FF-42D5-4C16-B1A5-E783BCE755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95502CB0-824C-4C0F-8485-863F87E3CB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D571CB9-B390-447F-A5A5-7D2BDE8C5C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632639F-7289-4935-B3F0-EEBC86B523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BD6FB95-3429-4E35-90D4-65B6D1F721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B8D07FA-9DAE-4235-B5CD-6B6AB3337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C73EC7B-1E79-4D38-854B-F099DF0571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2C43BA0-310B-4D81-ABE1-5FDF3A52DB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530953B-F6E9-48D6-BBF6-6239470401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701A48AC-8407-4671-BAA9-D5B4A324A0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9BBEEBF9-FABC-4319-A8D6-F4BD0D4CB7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87590A1-6F56-4F16-8222-804C19789AB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E5CBECAA-E61B-4889-8E1E-296A7183CE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AD480E7F-B422-4457-94E6-FF99777767C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6844812F-FBB1-49A4-9C24-E011007C436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550AB252-61DD-4638-944B-FCE1C8691E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3CADAE06-99C9-4054-8AB2-8825F154E6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FAFDB6F9-8089-4CFD-81B2-B9692F8F4F7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36938D32-4FCB-4364-9335-B14E1B0A60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3355408-5F51-49B4-A668-299E1385828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B5480489-DFA2-4F39-B2C3-4673A185A0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DF0C2014-F820-444C-8C75-F67EACD80CC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25DE48E2-1764-41E2-8018-626085AE1E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66884D71-7C93-4A48-93A0-DC336EDA33E2}"/>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BED3E979-C5FB-4584-A9A0-F10E658EB4EA}"/>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46E8A016-50F5-48E2-BCEB-486F5E566B7D}"/>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7674C9DF-EB3C-48AB-9F94-B39DEA532E7A}"/>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C56C20E2-0E97-4F60-A8D6-A43D395A7B1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4CB64EFD-4F13-401E-892D-99B2A5AB6DDB}"/>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42703109-A514-4A5E-85B4-5C8C87C4B2CE}"/>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6B39AF56-68AC-44C0-A558-D19A9B7D374B}"/>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6B4350E3-52E8-444F-9C38-42F988F4F462}"/>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BF961AA7-41DC-4AC9-97F0-22FF0A7BF446}"/>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3DB7D30E-38C0-4260-8095-26103C28F206}"/>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0BE40CB-FBD5-4196-AA4F-1232640672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DD38A32-A94F-44A1-9F84-D3624F83CF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67E4C18-B4D8-4800-A8FA-90221227CF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0F89F06-C84E-42FC-938E-D009B8FDD0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D8BDFF0-F70D-4CBF-94C3-796C924291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94" name="楕円 593">
          <a:extLst>
            <a:ext uri="{FF2B5EF4-FFF2-40B4-BE49-F238E27FC236}">
              <a16:creationId xmlns:a16="http://schemas.microsoft.com/office/drawing/2014/main" id="{76304FE9-CA36-4A17-8699-C7CA8AB20902}"/>
            </a:ext>
          </a:extLst>
        </xdr:cNvPr>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490ACD4A-9F7B-4B86-B644-445E1DD81650}"/>
            </a:ext>
          </a:extLst>
        </xdr:cNvPr>
        <xdr:cNvSpPr txBox="1"/>
      </xdr:nvSpPr>
      <xdr:spPr>
        <a:xfrm>
          <a:off x="22199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80645</xdr:rowOff>
    </xdr:from>
    <xdr:to>
      <xdr:col>112</xdr:col>
      <xdr:colOff>38100</xdr:colOff>
      <xdr:row>39</xdr:row>
      <xdr:rowOff>10795</xdr:rowOff>
    </xdr:to>
    <xdr:sp macro="" textlink="">
      <xdr:nvSpPr>
        <xdr:cNvPr id="596" name="楕円 595">
          <a:extLst>
            <a:ext uri="{FF2B5EF4-FFF2-40B4-BE49-F238E27FC236}">
              <a16:creationId xmlns:a16="http://schemas.microsoft.com/office/drawing/2014/main" id="{7BE31135-0BAB-414F-8935-7341271C189E}"/>
            </a:ext>
          </a:extLst>
        </xdr:cNvPr>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131445</xdr:rowOff>
    </xdr:from>
    <xdr:to>
      <xdr:col>116</xdr:col>
      <xdr:colOff>63500</xdr:colOff>
      <xdr:row>39</xdr:row>
      <xdr:rowOff>38100</xdr:rowOff>
    </xdr:to>
    <xdr:cxnSp macro="">
      <xdr:nvCxnSpPr>
        <xdr:cNvPr id="597" name="直線コネクタ 596">
          <a:extLst>
            <a:ext uri="{FF2B5EF4-FFF2-40B4-BE49-F238E27FC236}">
              <a16:creationId xmlns:a16="http://schemas.microsoft.com/office/drawing/2014/main" id="{011F8EE4-F03E-4637-A5F0-EAEAB69AC8AD}"/>
            </a:ext>
          </a:extLst>
        </xdr:cNvPr>
        <xdr:cNvCxnSpPr/>
      </xdr:nvCxnSpPr>
      <xdr:spPr>
        <a:xfrm>
          <a:off x="21323300" y="664654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92075</xdr:rowOff>
    </xdr:from>
    <xdr:to>
      <xdr:col>107</xdr:col>
      <xdr:colOff>101600</xdr:colOff>
      <xdr:row>39</xdr:row>
      <xdr:rowOff>22225</xdr:rowOff>
    </xdr:to>
    <xdr:sp macro="" textlink="">
      <xdr:nvSpPr>
        <xdr:cNvPr id="598" name="楕円 597">
          <a:extLst>
            <a:ext uri="{FF2B5EF4-FFF2-40B4-BE49-F238E27FC236}">
              <a16:creationId xmlns:a16="http://schemas.microsoft.com/office/drawing/2014/main" id="{FE98AC81-5B43-4A57-92BA-1EA1BF479B7D}"/>
            </a:ext>
          </a:extLst>
        </xdr:cNvPr>
        <xdr:cNvSpPr/>
      </xdr:nvSpPr>
      <xdr:spPr>
        <a:xfrm>
          <a:off x="2038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131445</xdr:rowOff>
    </xdr:from>
    <xdr:to>
      <xdr:col>111</xdr:col>
      <xdr:colOff>177800</xdr:colOff>
      <xdr:row>38</xdr:row>
      <xdr:rowOff>142875</xdr:rowOff>
    </xdr:to>
    <xdr:cxnSp macro="">
      <xdr:nvCxnSpPr>
        <xdr:cNvPr id="599" name="直線コネクタ 598">
          <a:extLst>
            <a:ext uri="{FF2B5EF4-FFF2-40B4-BE49-F238E27FC236}">
              <a16:creationId xmlns:a16="http://schemas.microsoft.com/office/drawing/2014/main" id="{8A30634E-E099-4A14-8C00-2609562CD4E0}"/>
            </a:ext>
          </a:extLst>
        </xdr:cNvPr>
        <xdr:cNvCxnSpPr/>
      </xdr:nvCxnSpPr>
      <xdr:spPr>
        <a:xfrm flipV="1">
          <a:off x="20434300" y="664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600" name="楕円 599">
          <a:extLst>
            <a:ext uri="{FF2B5EF4-FFF2-40B4-BE49-F238E27FC236}">
              <a16:creationId xmlns:a16="http://schemas.microsoft.com/office/drawing/2014/main" id="{2989C023-40CA-4CA7-83A3-E782E1E452E9}"/>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142875</xdr:rowOff>
    </xdr:from>
    <xdr:to>
      <xdr:col>107</xdr:col>
      <xdr:colOff>50800</xdr:colOff>
      <xdr:row>38</xdr:row>
      <xdr:rowOff>152400</xdr:rowOff>
    </xdr:to>
    <xdr:cxnSp macro="">
      <xdr:nvCxnSpPr>
        <xdr:cNvPr id="601" name="直線コネクタ 600">
          <a:extLst>
            <a:ext uri="{FF2B5EF4-FFF2-40B4-BE49-F238E27FC236}">
              <a16:creationId xmlns:a16="http://schemas.microsoft.com/office/drawing/2014/main" id="{73620B00-4F23-4B4B-A854-BBA2BC11B3BB}"/>
            </a:ext>
          </a:extLst>
        </xdr:cNvPr>
        <xdr:cNvCxnSpPr/>
      </xdr:nvCxnSpPr>
      <xdr:spPr>
        <a:xfrm flipV="1">
          <a:off x="19545300" y="665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111125</xdr:rowOff>
    </xdr:from>
    <xdr:to>
      <xdr:col>98</xdr:col>
      <xdr:colOff>38100</xdr:colOff>
      <xdr:row>39</xdr:row>
      <xdr:rowOff>41275</xdr:rowOff>
    </xdr:to>
    <xdr:sp macro="" textlink="">
      <xdr:nvSpPr>
        <xdr:cNvPr id="602" name="楕円 601">
          <a:extLst>
            <a:ext uri="{FF2B5EF4-FFF2-40B4-BE49-F238E27FC236}">
              <a16:creationId xmlns:a16="http://schemas.microsoft.com/office/drawing/2014/main" id="{81217846-7C2E-462D-8903-0E62F3A61318}"/>
            </a:ext>
          </a:extLst>
        </xdr:cNvPr>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161925</xdr:rowOff>
    </xdr:to>
    <xdr:cxnSp macro="">
      <xdr:nvCxnSpPr>
        <xdr:cNvPr id="603" name="直線コネクタ 602">
          <a:extLst>
            <a:ext uri="{FF2B5EF4-FFF2-40B4-BE49-F238E27FC236}">
              <a16:creationId xmlns:a16="http://schemas.microsoft.com/office/drawing/2014/main" id="{795FCB15-4B95-4813-A6AC-185CB1518403}"/>
            </a:ext>
          </a:extLst>
        </xdr:cNvPr>
        <xdr:cNvCxnSpPr/>
      </xdr:nvCxnSpPr>
      <xdr:spPr>
        <a:xfrm flipV="1">
          <a:off x="18656300" y="666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ACD8472B-06D2-4F7C-8214-185098DB3923}"/>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3D6DF31B-E4AD-4B6E-BD51-5091D9788213}"/>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91F3C9A4-398E-4080-BCE7-339CA9969A2A}"/>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A6683F24-7DBE-4314-A171-DDD6374C275E}"/>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27322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56342781-4521-4DD7-930B-312CEB24612E}"/>
            </a:ext>
          </a:extLst>
        </xdr:cNvPr>
        <xdr:cNvSpPr txBox="1"/>
      </xdr:nvSpPr>
      <xdr:spPr>
        <a:xfrm>
          <a:off x="210757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8428A0CD-5DAB-4BA6-9266-5F632FCF09A3}"/>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5BF302E-E366-4653-82A3-FC6FE410ECCF}"/>
            </a:ext>
          </a:extLst>
        </xdr:cNvPr>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57802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6557CFB2-309F-4C26-B4A4-4757D75D4747}"/>
            </a:ext>
          </a:extLst>
        </xdr:cNvPr>
        <xdr:cNvSpPr txBox="1"/>
      </xdr:nvSpPr>
      <xdr:spPr>
        <a:xfrm>
          <a:off x="18421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DD3842-E451-4F1F-9B5F-4CE7D54347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212E072E-B856-4DC4-AAD4-9BA2AAEB43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5CB71590-9573-493A-9584-E9BDB545C4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98990309-901E-4891-B4ED-F511C22ABB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577BE16-E340-43BB-8ECD-44C8E3A59B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6C7F0F5E-569D-4B11-AD66-273DFB8469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2D242C99-77A4-4AE9-B107-7B4ACA7B97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81B55403-A9E0-4202-B463-07882A4B6E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33E512CC-E3B3-420A-B20D-64C19EB2C4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10E74847-3FA2-463E-83E2-CC40F33082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43D4278-D311-43DC-92E0-32CABB655F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5B1C0A42-C21E-4E96-BB41-042BF3007BC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8ACBBC6-493C-49D2-B99F-3E5BD629C1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6C2F67AA-C49A-4B83-B0C5-564CDC2210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869BFDC0-F5B9-46D4-9950-D947EA10D6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56E06696-57B7-44E5-9F43-31826D80CA8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76D75FD0-1774-481C-A565-6F15BB0965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F2FC7DF6-B22B-4D5C-B34D-1077D9E11E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79187C98-F106-4022-8362-664EE6432C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120F6192-7386-4BBE-B6A4-68ADE002083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A5F506E1-0BA8-442A-A573-107168D94F3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9E888BBA-0EA9-44F7-8ABC-67A51D6C55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5D826288-545B-48F0-86D6-F050C1BF7C6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40176BE5-CFE1-45D7-B722-6332C1E2FE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6A3285CD-4901-47DF-87F5-7F203A85E6A1}"/>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705B80AF-F13E-4A1D-A51C-B540180D10F1}"/>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826A666A-AEF4-4F2A-8C54-48EE3DCDF25B}"/>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AA08CC7B-A826-45F5-8629-CA6C8328FBFC}"/>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71747F3A-4AF0-4869-B5B8-1BA9C27C0E7B}"/>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A4E546F8-F7DE-46BC-BEB3-88DCE859DBCB}"/>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658F3F3C-715F-40FA-B75A-652E8AB27CE4}"/>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1F2F391C-2B4D-4B92-84EC-FA14910B64C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5DBD925A-634D-45D1-ACD6-F473C33D4596}"/>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7DF2059B-5C50-4044-943B-35B73AC2EB48}"/>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92FC2FEE-681D-426F-9446-87223DA487BB}"/>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DB801FE-682C-416D-A652-A594A110A1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C5BAFF2-D744-488F-A728-82D10FC596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83D917-2D10-4429-A35A-E219A46758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D3E06C0-81EF-488A-BC7F-11B189CB9A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5975E1A-39D8-478B-842E-94EA4FBB9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652" name="楕円 651">
          <a:extLst>
            <a:ext uri="{FF2B5EF4-FFF2-40B4-BE49-F238E27FC236}">
              <a16:creationId xmlns:a16="http://schemas.microsoft.com/office/drawing/2014/main" id="{619A56C7-9FEE-498E-8B2D-E9F935DD7029}"/>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937567FE-C3E2-4D5F-ABE3-3AC3BBC76CEE}"/>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654" name="楕円 653">
          <a:extLst>
            <a:ext uri="{FF2B5EF4-FFF2-40B4-BE49-F238E27FC236}">
              <a16:creationId xmlns:a16="http://schemas.microsoft.com/office/drawing/2014/main" id="{A0B3510B-7E66-4467-B320-5ADC9619C0B9}"/>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120015</xdr:rowOff>
    </xdr:to>
    <xdr:cxnSp macro="">
      <xdr:nvCxnSpPr>
        <xdr:cNvPr id="655" name="直線コネクタ 654">
          <a:extLst>
            <a:ext uri="{FF2B5EF4-FFF2-40B4-BE49-F238E27FC236}">
              <a16:creationId xmlns:a16="http://schemas.microsoft.com/office/drawing/2014/main" id="{5B01EFAF-BD32-49B3-840D-AEBCCC0DC793}"/>
            </a:ext>
          </a:extLst>
        </xdr:cNvPr>
        <xdr:cNvCxnSpPr/>
      </xdr:nvCxnSpPr>
      <xdr:spPr>
        <a:xfrm>
          <a:off x="15481300" y="10193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656" name="楕円 655">
          <a:extLst>
            <a:ext uri="{FF2B5EF4-FFF2-40B4-BE49-F238E27FC236}">
              <a16:creationId xmlns:a16="http://schemas.microsoft.com/office/drawing/2014/main" id="{A38CF71B-ED6A-4DA2-A5FB-42B77EF841EE}"/>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78105</xdr:rowOff>
    </xdr:to>
    <xdr:cxnSp macro="">
      <xdr:nvCxnSpPr>
        <xdr:cNvPr id="657" name="直線コネクタ 656">
          <a:extLst>
            <a:ext uri="{FF2B5EF4-FFF2-40B4-BE49-F238E27FC236}">
              <a16:creationId xmlns:a16="http://schemas.microsoft.com/office/drawing/2014/main" id="{C8644136-2176-4663-AD6F-A878DAEE6BDE}"/>
            </a:ext>
          </a:extLst>
        </xdr:cNvPr>
        <xdr:cNvCxnSpPr/>
      </xdr:nvCxnSpPr>
      <xdr:spPr>
        <a:xfrm>
          <a:off x="14592300" y="1014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658" name="楕円 657">
          <a:extLst>
            <a:ext uri="{FF2B5EF4-FFF2-40B4-BE49-F238E27FC236}">
              <a16:creationId xmlns:a16="http://schemas.microsoft.com/office/drawing/2014/main" id="{BAA43B10-3EE2-4B24-A300-F51097EB662B}"/>
            </a:ext>
          </a:extLst>
        </xdr:cNvPr>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26670</xdr:rowOff>
    </xdr:to>
    <xdr:cxnSp macro="">
      <xdr:nvCxnSpPr>
        <xdr:cNvPr id="659" name="直線コネクタ 658">
          <a:extLst>
            <a:ext uri="{FF2B5EF4-FFF2-40B4-BE49-F238E27FC236}">
              <a16:creationId xmlns:a16="http://schemas.microsoft.com/office/drawing/2014/main" id="{0D2D5076-5A5F-4F0C-BD4B-B45EA9B31D9E}"/>
            </a:ext>
          </a:extLst>
        </xdr:cNvPr>
        <xdr:cNvCxnSpPr/>
      </xdr:nvCxnSpPr>
      <xdr:spPr>
        <a:xfrm>
          <a:off x="13703300" y="10098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67310</xdr:rowOff>
    </xdr:from>
    <xdr:to>
      <xdr:col>67</xdr:col>
      <xdr:colOff>101600</xdr:colOff>
      <xdr:row>58</xdr:row>
      <xdr:rowOff>168910</xdr:rowOff>
    </xdr:to>
    <xdr:sp macro="" textlink="">
      <xdr:nvSpPr>
        <xdr:cNvPr id="660" name="楕円 659">
          <a:extLst>
            <a:ext uri="{FF2B5EF4-FFF2-40B4-BE49-F238E27FC236}">
              <a16:creationId xmlns:a16="http://schemas.microsoft.com/office/drawing/2014/main" id="{19A372EE-FBD9-460F-8ACA-0ADF7DC731B5}"/>
            </a:ext>
          </a:extLst>
        </xdr:cNvPr>
        <xdr:cNvSpPr/>
      </xdr:nvSpPr>
      <xdr:spPr>
        <a:xfrm>
          <a:off x="12763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118110</xdr:rowOff>
    </xdr:from>
    <xdr:to>
      <xdr:col>71</xdr:col>
      <xdr:colOff>177800</xdr:colOff>
      <xdr:row>58</xdr:row>
      <xdr:rowOff>154305</xdr:rowOff>
    </xdr:to>
    <xdr:cxnSp macro="">
      <xdr:nvCxnSpPr>
        <xdr:cNvPr id="661" name="直線コネクタ 660">
          <a:extLst>
            <a:ext uri="{FF2B5EF4-FFF2-40B4-BE49-F238E27FC236}">
              <a16:creationId xmlns:a16="http://schemas.microsoft.com/office/drawing/2014/main" id="{FA8B5DCC-2F65-488E-A830-8D88956070F1}"/>
            </a:ext>
          </a:extLst>
        </xdr:cNvPr>
        <xdr:cNvCxnSpPr/>
      </xdr:nvCxnSpPr>
      <xdr:spPr>
        <a:xfrm>
          <a:off x="12814300" y="1006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2" name="n_1aveValue【学校施設】&#10;有形固定資産減価償却率">
          <a:extLst>
            <a:ext uri="{FF2B5EF4-FFF2-40B4-BE49-F238E27FC236}">
              <a16:creationId xmlns:a16="http://schemas.microsoft.com/office/drawing/2014/main" id="{5ADB2B34-4E4E-43C8-8BE7-1E9285770866}"/>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3" name="n_2aveValue【学校施設】&#10;有形固定資産減価償却率">
          <a:extLst>
            <a:ext uri="{FF2B5EF4-FFF2-40B4-BE49-F238E27FC236}">
              <a16:creationId xmlns:a16="http://schemas.microsoft.com/office/drawing/2014/main" id="{A5B79158-F8F8-4E5E-81D5-761753A98B3B}"/>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a:extLst>
            <a:ext uri="{FF2B5EF4-FFF2-40B4-BE49-F238E27FC236}">
              <a16:creationId xmlns:a16="http://schemas.microsoft.com/office/drawing/2014/main" id="{B457DB58-2CE9-4A52-A555-0AD919A4BFDA}"/>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a:extLst>
            <a:ext uri="{FF2B5EF4-FFF2-40B4-BE49-F238E27FC236}">
              <a16:creationId xmlns:a16="http://schemas.microsoft.com/office/drawing/2014/main" id="{360AE3AC-CCB0-4133-910C-2B5F4FAC73BA}"/>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666" name="n_1mainValue【学校施設】&#10;有形固定資産減価償却率">
          <a:extLst>
            <a:ext uri="{FF2B5EF4-FFF2-40B4-BE49-F238E27FC236}">
              <a16:creationId xmlns:a16="http://schemas.microsoft.com/office/drawing/2014/main" id="{7526EEF4-B66D-4B61-806B-BD6FB14AF386}"/>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667" name="n_2mainValue【学校施設】&#10;有形固定資産減価償却率">
          <a:extLst>
            <a:ext uri="{FF2B5EF4-FFF2-40B4-BE49-F238E27FC236}">
              <a16:creationId xmlns:a16="http://schemas.microsoft.com/office/drawing/2014/main" id="{9ACCF006-91A4-4368-B6BA-E7769813450B}"/>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668" name="n_3mainValue【学校施設】&#10;有形固定資産減価償却率">
          <a:extLst>
            <a:ext uri="{FF2B5EF4-FFF2-40B4-BE49-F238E27FC236}">
              <a16:creationId xmlns:a16="http://schemas.microsoft.com/office/drawing/2014/main" id="{EE4777A4-7914-42FA-9A8D-FF99B6748901}"/>
            </a:ext>
          </a:extLst>
        </xdr:cNvPr>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669" name="n_4mainValue【学校施設】&#10;有形固定資産減価償却率">
          <a:extLst>
            <a:ext uri="{FF2B5EF4-FFF2-40B4-BE49-F238E27FC236}">
              <a16:creationId xmlns:a16="http://schemas.microsoft.com/office/drawing/2014/main" id="{3AAFDEA6-6270-4385-A192-563E87DD4133}"/>
            </a:ext>
          </a:extLst>
        </xdr:cNvPr>
        <xdr:cNvSpPr txBox="1"/>
      </xdr:nvSpPr>
      <xdr:spPr>
        <a:xfrm>
          <a:off x="12611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BF576AB8-2D62-40C9-9121-E4482C2658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EBD0754D-3D8D-4220-BA24-8735AE69ED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F3D4032-E3FC-4155-A1FB-54D3444901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422CF9F4-DA93-4F0C-BF41-8AC5C5CAE3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29DC666-6C41-4ED8-99F3-B1F0235AC0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3367F737-E268-4919-A5C4-70DEBDAF64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38C52F00-F4CD-4D53-A328-E602ADEFF3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D42E90D-27A1-4776-A6F0-D696ACB25D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7CCBAFDE-FF9C-4F20-A193-7ABD8E4F5B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6A34B46-60A5-4E82-AFBE-FE1CAADED9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9F1B5558-3968-4631-8B81-3B47D0DC0DA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42F1D47F-5615-418B-B443-FD85A7B84A8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88D3FC88-F505-4C78-933A-2CFF795AB0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51CE6223-77E0-4AB8-BCEB-4ABF6C3CC56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C8E81CF-3C61-4CF4-ACF6-BFEBBE96A7E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303A28A2-2EFD-4FF7-88FB-B037082FB5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193235BE-75B0-4FD2-84FF-9BA0D3F0AB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E9944DFA-9FB2-4522-9CD2-AF2FB6AA7D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54099FC2-D33F-442E-B392-0239B1A486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19191BC0-CD10-40DF-882E-79DA675FE7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8E01B7E2-0097-4641-89F6-23C902BA0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7DB44A23-FE9A-4C8E-8CDA-75A21BC53F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0003CB5E-4161-4956-B839-150C813C270D}"/>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C7731F2C-0C6D-45C2-A706-960939A0B7CA}"/>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FBA5A1F7-627D-41BE-8459-E6C5E695B3BB}"/>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66585D7E-590E-416E-B309-02275D382294}"/>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B3270869-6B41-45DB-9B45-35C706F924C1}"/>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a:extLst>
            <a:ext uri="{FF2B5EF4-FFF2-40B4-BE49-F238E27FC236}">
              <a16:creationId xmlns:a16="http://schemas.microsoft.com/office/drawing/2014/main" id="{5E3B8E67-0E2A-4920-87E7-340AC944FA96}"/>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CDD0902B-C8C2-46BD-BFA6-DA9D4ED992BF}"/>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63BE43C7-C88F-476C-AB83-2110FD7BC7BE}"/>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8F8F6978-7C6E-467D-BA15-12D65DF84C7F}"/>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F90B16F4-4226-41EE-B38A-8D525AAE12B6}"/>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730BB631-A9E0-49BD-AA3B-65D51119875D}"/>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E70337-8BB8-4AA0-8DFC-6FC72BC5A9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F960BFE-E7BD-4DDD-87EE-19DC35299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D5014AA-1E33-45E7-AB4C-F7AACD9382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4AA3C6A-F666-4E08-B6AC-87E4298F38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846161E-0D00-4690-B4F9-128B0F0417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129337</xdr:rowOff>
    </xdr:from>
    <xdr:to>
      <xdr:col>116</xdr:col>
      <xdr:colOff>114300</xdr:colOff>
      <xdr:row>59</xdr:row>
      <xdr:rowOff>59487</xdr:rowOff>
    </xdr:to>
    <xdr:sp macro="" textlink="">
      <xdr:nvSpPr>
        <xdr:cNvPr id="708" name="楕円 707">
          <a:extLst>
            <a:ext uri="{FF2B5EF4-FFF2-40B4-BE49-F238E27FC236}">
              <a16:creationId xmlns:a16="http://schemas.microsoft.com/office/drawing/2014/main" id="{2B64065A-04D1-4FD7-86C8-D79B3E2AEAEC}"/>
            </a:ext>
          </a:extLst>
        </xdr:cNvPr>
        <xdr:cNvSpPr/>
      </xdr:nvSpPr>
      <xdr:spPr>
        <a:xfrm>
          <a:off x="22110700" y="100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152214</xdr:rowOff>
    </xdr:from>
    <xdr:ext cx="469744" cy="259045"/>
    <xdr:sp macro="" textlink="">
      <xdr:nvSpPr>
        <xdr:cNvPr id="709" name="【学校施設】&#10;一人当たり面積該当値テキスト">
          <a:extLst>
            <a:ext uri="{FF2B5EF4-FFF2-40B4-BE49-F238E27FC236}">
              <a16:creationId xmlns:a16="http://schemas.microsoft.com/office/drawing/2014/main" id="{924B4664-E634-489C-95BA-D171A2F1B5E0}"/>
            </a:ext>
          </a:extLst>
        </xdr:cNvPr>
        <xdr:cNvSpPr txBox="1"/>
      </xdr:nvSpPr>
      <xdr:spPr>
        <a:xfrm>
          <a:off x="22199600" y="99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86360</xdr:rowOff>
    </xdr:from>
    <xdr:to>
      <xdr:col>112</xdr:col>
      <xdr:colOff>38100</xdr:colOff>
      <xdr:row>60</xdr:row>
      <xdr:rowOff>16510</xdr:rowOff>
    </xdr:to>
    <xdr:sp macro="" textlink="">
      <xdr:nvSpPr>
        <xdr:cNvPr id="710" name="楕円 709">
          <a:extLst>
            <a:ext uri="{FF2B5EF4-FFF2-40B4-BE49-F238E27FC236}">
              <a16:creationId xmlns:a16="http://schemas.microsoft.com/office/drawing/2014/main" id="{BDEA9F14-57A0-49B3-BC8E-D250960A809B}"/>
            </a:ext>
          </a:extLst>
        </xdr:cNvPr>
        <xdr:cNvSpPr/>
      </xdr:nvSpPr>
      <xdr:spPr>
        <a:xfrm>
          <a:off x="2127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8687</xdr:rowOff>
    </xdr:from>
    <xdr:to>
      <xdr:col>116</xdr:col>
      <xdr:colOff>63500</xdr:colOff>
      <xdr:row>59</xdr:row>
      <xdr:rowOff>137160</xdr:rowOff>
    </xdr:to>
    <xdr:cxnSp macro="">
      <xdr:nvCxnSpPr>
        <xdr:cNvPr id="711" name="直線コネクタ 710">
          <a:extLst>
            <a:ext uri="{FF2B5EF4-FFF2-40B4-BE49-F238E27FC236}">
              <a16:creationId xmlns:a16="http://schemas.microsoft.com/office/drawing/2014/main" id="{C0D1EA6C-91DB-402F-9E92-AFE1B3889EDC}"/>
            </a:ext>
          </a:extLst>
        </xdr:cNvPr>
        <xdr:cNvCxnSpPr/>
      </xdr:nvCxnSpPr>
      <xdr:spPr>
        <a:xfrm flipV="1">
          <a:off x="21323300" y="10124237"/>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712" name="楕円 711">
          <a:extLst>
            <a:ext uri="{FF2B5EF4-FFF2-40B4-BE49-F238E27FC236}">
              <a16:creationId xmlns:a16="http://schemas.microsoft.com/office/drawing/2014/main" id="{2FA237CB-C287-4028-B71E-D9A689E79B4F}"/>
            </a:ext>
          </a:extLst>
        </xdr:cNvPr>
        <xdr:cNvSpPr/>
      </xdr:nvSpPr>
      <xdr:spPr>
        <a:xfrm>
          <a:off x="2038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137160</xdr:rowOff>
    </xdr:from>
    <xdr:to>
      <xdr:col>111</xdr:col>
      <xdr:colOff>177800</xdr:colOff>
      <xdr:row>59</xdr:row>
      <xdr:rowOff>157734</xdr:rowOff>
    </xdr:to>
    <xdr:cxnSp macro="">
      <xdr:nvCxnSpPr>
        <xdr:cNvPr id="713" name="直線コネクタ 712">
          <a:extLst>
            <a:ext uri="{FF2B5EF4-FFF2-40B4-BE49-F238E27FC236}">
              <a16:creationId xmlns:a16="http://schemas.microsoft.com/office/drawing/2014/main" id="{29408A78-415B-40F4-91A8-2353FEAA0108}"/>
            </a:ext>
          </a:extLst>
        </xdr:cNvPr>
        <xdr:cNvCxnSpPr/>
      </xdr:nvCxnSpPr>
      <xdr:spPr>
        <a:xfrm flipV="1">
          <a:off x="20434300" y="102527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127965</xdr:rowOff>
    </xdr:from>
    <xdr:to>
      <xdr:col>102</xdr:col>
      <xdr:colOff>165100</xdr:colOff>
      <xdr:row>60</xdr:row>
      <xdr:rowOff>58115</xdr:rowOff>
    </xdr:to>
    <xdr:sp macro="" textlink="">
      <xdr:nvSpPr>
        <xdr:cNvPr id="714" name="楕円 713">
          <a:extLst>
            <a:ext uri="{FF2B5EF4-FFF2-40B4-BE49-F238E27FC236}">
              <a16:creationId xmlns:a16="http://schemas.microsoft.com/office/drawing/2014/main" id="{4EEA9803-5E4F-4210-A261-70B97ABCAA57}"/>
            </a:ext>
          </a:extLst>
        </xdr:cNvPr>
        <xdr:cNvSpPr/>
      </xdr:nvSpPr>
      <xdr:spPr>
        <a:xfrm>
          <a:off x="19494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157734</xdr:rowOff>
    </xdr:from>
    <xdr:to>
      <xdr:col>107</xdr:col>
      <xdr:colOff>50800</xdr:colOff>
      <xdr:row>60</xdr:row>
      <xdr:rowOff>7315</xdr:rowOff>
    </xdr:to>
    <xdr:cxnSp macro="">
      <xdr:nvCxnSpPr>
        <xdr:cNvPr id="715" name="直線コネクタ 714">
          <a:extLst>
            <a:ext uri="{FF2B5EF4-FFF2-40B4-BE49-F238E27FC236}">
              <a16:creationId xmlns:a16="http://schemas.microsoft.com/office/drawing/2014/main" id="{9E6AE04A-495C-4EEC-BF19-A0D44F38B664}"/>
            </a:ext>
          </a:extLst>
        </xdr:cNvPr>
        <xdr:cNvCxnSpPr/>
      </xdr:nvCxnSpPr>
      <xdr:spPr>
        <a:xfrm flipV="1">
          <a:off x="19545300" y="102732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147625</xdr:rowOff>
    </xdr:from>
    <xdr:to>
      <xdr:col>98</xdr:col>
      <xdr:colOff>38100</xdr:colOff>
      <xdr:row>60</xdr:row>
      <xdr:rowOff>77775</xdr:rowOff>
    </xdr:to>
    <xdr:sp macro="" textlink="">
      <xdr:nvSpPr>
        <xdr:cNvPr id="716" name="楕円 715">
          <a:extLst>
            <a:ext uri="{FF2B5EF4-FFF2-40B4-BE49-F238E27FC236}">
              <a16:creationId xmlns:a16="http://schemas.microsoft.com/office/drawing/2014/main" id="{7A19EC00-F204-4600-B106-6B3C3A65FA16}"/>
            </a:ext>
          </a:extLst>
        </xdr:cNvPr>
        <xdr:cNvSpPr/>
      </xdr:nvSpPr>
      <xdr:spPr>
        <a:xfrm>
          <a:off x="18605500" y="10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xdr:rowOff>
    </xdr:from>
    <xdr:to>
      <xdr:col>102</xdr:col>
      <xdr:colOff>114300</xdr:colOff>
      <xdr:row>60</xdr:row>
      <xdr:rowOff>26975</xdr:rowOff>
    </xdr:to>
    <xdr:cxnSp macro="">
      <xdr:nvCxnSpPr>
        <xdr:cNvPr id="717" name="直線コネクタ 716">
          <a:extLst>
            <a:ext uri="{FF2B5EF4-FFF2-40B4-BE49-F238E27FC236}">
              <a16:creationId xmlns:a16="http://schemas.microsoft.com/office/drawing/2014/main" id="{2C8BF971-C650-4EDC-94E8-F4B38060B90D}"/>
            </a:ext>
          </a:extLst>
        </xdr:cNvPr>
        <xdr:cNvCxnSpPr/>
      </xdr:nvCxnSpPr>
      <xdr:spPr>
        <a:xfrm flipV="1">
          <a:off x="18656300" y="1029431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a:extLst>
            <a:ext uri="{FF2B5EF4-FFF2-40B4-BE49-F238E27FC236}">
              <a16:creationId xmlns:a16="http://schemas.microsoft.com/office/drawing/2014/main" id="{C5C512A7-D0F7-4347-8496-EC77EB22F30B}"/>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a:extLst>
            <a:ext uri="{FF2B5EF4-FFF2-40B4-BE49-F238E27FC236}">
              <a16:creationId xmlns:a16="http://schemas.microsoft.com/office/drawing/2014/main" id="{F2723DAD-2B04-4BBD-8095-325281D82613}"/>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a:extLst>
            <a:ext uri="{FF2B5EF4-FFF2-40B4-BE49-F238E27FC236}">
              <a16:creationId xmlns:a16="http://schemas.microsoft.com/office/drawing/2014/main" id="{A42F1749-86D0-48DF-BDE6-66160AD0A55E}"/>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a:extLst>
            <a:ext uri="{FF2B5EF4-FFF2-40B4-BE49-F238E27FC236}">
              <a16:creationId xmlns:a16="http://schemas.microsoft.com/office/drawing/2014/main" id="{C07CAA05-7733-4FE1-912B-2DFF18B7EBA8}"/>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33037</xdr:rowOff>
    </xdr:from>
    <xdr:ext cx="469744" cy="259045"/>
    <xdr:sp macro="" textlink="">
      <xdr:nvSpPr>
        <xdr:cNvPr id="722" name="n_1mainValue【学校施設】&#10;一人当たり面積">
          <a:extLst>
            <a:ext uri="{FF2B5EF4-FFF2-40B4-BE49-F238E27FC236}">
              <a16:creationId xmlns:a16="http://schemas.microsoft.com/office/drawing/2014/main" id="{E62F5C75-42C5-4733-99F4-8E56C28BEF65}"/>
            </a:ext>
          </a:extLst>
        </xdr:cNvPr>
        <xdr:cNvSpPr txBox="1"/>
      </xdr:nvSpPr>
      <xdr:spPr>
        <a:xfrm>
          <a:off x="210757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723" name="n_2mainValue【学校施設】&#10;一人当たり面積">
          <a:extLst>
            <a:ext uri="{FF2B5EF4-FFF2-40B4-BE49-F238E27FC236}">
              <a16:creationId xmlns:a16="http://schemas.microsoft.com/office/drawing/2014/main" id="{E4DCE027-EE4E-4ECB-8BD4-72E05B9F5161}"/>
            </a:ext>
          </a:extLst>
        </xdr:cNvPr>
        <xdr:cNvSpPr txBox="1"/>
      </xdr:nvSpPr>
      <xdr:spPr>
        <a:xfrm>
          <a:off x="20199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74642</xdr:rowOff>
    </xdr:from>
    <xdr:ext cx="469744" cy="259045"/>
    <xdr:sp macro="" textlink="">
      <xdr:nvSpPr>
        <xdr:cNvPr id="724" name="n_3mainValue【学校施設】&#10;一人当たり面積">
          <a:extLst>
            <a:ext uri="{FF2B5EF4-FFF2-40B4-BE49-F238E27FC236}">
              <a16:creationId xmlns:a16="http://schemas.microsoft.com/office/drawing/2014/main" id="{BB827E80-FAA9-4A86-A320-0A821A7C739F}"/>
            </a:ext>
          </a:extLst>
        </xdr:cNvPr>
        <xdr:cNvSpPr txBox="1"/>
      </xdr:nvSpPr>
      <xdr:spPr>
        <a:xfrm>
          <a:off x="19310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94302</xdr:rowOff>
    </xdr:from>
    <xdr:ext cx="469744" cy="259045"/>
    <xdr:sp macro="" textlink="">
      <xdr:nvSpPr>
        <xdr:cNvPr id="725" name="n_4mainValue【学校施設】&#10;一人当たり面積">
          <a:extLst>
            <a:ext uri="{FF2B5EF4-FFF2-40B4-BE49-F238E27FC236}">
              <a16:creationId xmlns:a16="http://schemas.microsoft.com/office/drawing/2014/main" id="{421362A9-0131-48E9-A61F-5168B7827174}"/>
            </a:ext>
          </a:extLst>
        </xdr:cNvPr>
        <xdr:cNvSpPr txBox="1"/>
      </xdr:nvSpPr>
      <xdr:spPr>
        <a:xfrm>
          <a:off x="18421427" y="100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17CD945F-E084-4114-90A0-C3DC2406A8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3968D67-EAE1-464B-8B78-9B4A8195B5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621CE3B-49B5-40E4-9586-0639110404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71CE662-6C7C-4D25-B01E-93F0125DFD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468EFCB3-F09C-41D7-AD87-B1B4A74CCF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BB93B484-DFB5-423D-A987-E9CFC851BB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522F62E-33B5-461D-9790-6A392DB95F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A1EA1071-F445-44CB-8368-F22FC87DA5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FBC6538-7774-48CA-93F0-3E0F1C4303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87178A1-3A85-454B-8279-4A6031FD4E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6817B481-AAD1-4351-B5F9-69B918A82D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3AEFF03-53CD-4599-BDFB-99CC013315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82D29D4A-1B3A-4598-AF49-A842353AA5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84DCE681-ADD3-43D8-A528-7A504BF397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239E8A9-A087-4FE3-AEE2-F94A5A0DAAE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648A2A56-4445-4D89-9143-F003C291D0B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177DB994-DD07-4A49-9548-B1E1E66A31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3CE3895C-9C38-4118-A151-4F60441D72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9101622B-9E41-42E9-AABD-265098DE6A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9C0F040-D11B-48E0-B3A2-FE643AC75F4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6C19E8F-EDA7-4090-B10E-02165A668C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B2ABBFBC-40A4-43E1-A84B-1F64A43322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B8FA573B-6E96-489C-9A46-D7BBCB624D0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F347E67-1989-4CA3-935C-6EE5792CC7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44AE2BFF-671F-483D-A84F-FEFA838877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69B4EE96-ED7D-4E01-97BE-47F0641D0452}"/>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ED69364B-71D9-406F-9CA6-D6DB6D08E7F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FD069766-16A9-4BF5-8243-4B0E9B5094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5CF8CBC7-8CD5-4772-B1C2-182F43FAB2B4}"/>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732528E8-05FF-4183-A4C8-00C453D0939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756" name="【児童館】&#10;有形固定資産減価償却率平均値テキスト">
          <a:extLst>
            <a:ext uri="{FF2B5EF4-FFF2-40B4-BE49-F238E27FC236}">
              <a16:creationId xmlns:a16="http://schemas.microsoft.com/office/drawing/2014/main" id="{8D78607A-68B4-4EE2-9DD8-5F5E2AE2B212}"/>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2D95F20E-4764-4F72-87AE-41E47180772E}"/>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D57BA437-DF23-43F7-9E34-0E4CAAEDEF3E}"/>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E38B26A4-7C23-44CE-A174-7A4BC2E505BC}"/>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a:extLst>
            <a:ext uri="{FF2B5EF4-FFF2-40B4-BE49-F238E27FC236}">
              <a16:creationId xmlns:a16="http://schemas.microsoft.com/office/drawing/2014/main" id="{0417408F-EE0D-436B-A6B9-C7469C6DB8D6}"/>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a:extLst>
            <a:ext uri="{FF2B5EF4-FFF2-40B4-BE49-F238E27FC236}">
              <a16:creationId xmlns:a16="http://schemas.microsoft.com/office/drawing/2014/main" id="{03033F0C-557C-4756-B8A4-226C29D404E6}"/>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23A700A-DB1A-4E3A-B4F8-E02DE05A9E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151DEF2-95D3-4444-87FB-D49D9258B3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0E0C7BF-CEFA-43A7-B37F-594052ED66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5E051D5-E19D-4888-8CB8-D51E9281A1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FEEF0F0-1AD0-4207-A7EC-6A8A4742AC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67" name="楕円 766">
          <a:extLst>
            <a:ext uri="{FF2B5EF4-FFF2-40B4-BE49-F238E27FC236}">
              <a16:creationId xmlns:a16="http://schemas.microsoft.com/office/drawing/2014/main" id="{7E0376A6-F7FA-42F7-AD45-F2F9AED4E0B9}"/>
            </a:ext>
          </a:extLst>
        </xdr:cNvPr>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768" name="【児童館】&#10;有形固定資産減価償却率該当値テキスト">
          <a:extLst>
            <a:ext uri="{FF2B5EF4-FFF2-40B4-BE49-F238E27FC236}">
              <a16:creationId xmlns:a16="http://schemas.microsoft.com/office/drawing/2014/main" id="{15E2AC48-642D-4DF4-8F5F-0850B014EA20}"/>
            </a:ext>
          </a:extLst>
        </xdr:cNvPr>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9" name="楕円 768">
          <a:extLst>
            <a:ext uri="{FF2B5EF4-FFF2-40B4-BE49-F238E27FC236}">
              <a16:creationId xmlns:a16="http://schemas.microsoft.com/office/drawing/2014/main" id="{4EB02F03-E743-4C8F-827D-B24B9ACE261C}"/>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167095</xdr:rowOff>
    </xdr:to>
    <xdr:cxnSp macro="">
      <xdr:nvCxnSpPr>
        <xdr:cNvPr id="770" name="直線コネクタ 769">
          <a:extLst>
            <a:ext uri="{FF2B5EF4-FFF2-40B4-BE49-F238E27FC236}">
              <a16:creationId xmlns:a16="http://schemas.microsoft.com/office/drawing/2014/main" id="{03385D73-18C2-449D-A16A-13C9518C3472}"/>
            </a:ext>
          </a:extLst>
        </xdr:cNvPr>
        <xdr:cNvCxnSpPr/>
      </xdr:nvCxnSpPr>
      <xdr:spPr>
        <a:xfrm>
          <a:off x="15481300" y="140055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771" name="楕円 770">
          <a:extLst>
            <a:ext uri="{FF2B5EF4-FFF2-40B4-BE49-F238E27FC236}">
              <a16:creationId xmlns:a16="http://schemas.microsoft.com/office/drawing/2014/main" id="{8BF67970-873A-424C-BF52-0EF64DBA3E61}"/>
            </a:ext>
          </a:extLst>
        </xdr:cNvPr>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118111</xdr:rowOff>
    </xdr:to>
    <xdr:cxnSp macro="">
      <xdr:nvCxnSpPr>
        <xdr:cNvPr id="772" name="直線コネクタ 771">
          <a:extLst>
            <a:ext uri="{FF2B5EF4-FFF2-40B4-BE49-F238E27FC236}">
              <a16:creationId xmlns:a16="http://schemas.microsoft.com/office/drawing/2014/main" id="{3310EEF7-27B9-4A36-AD59-3918785BD2BD}"/>
            </a:ext>
          </a:extLst>
        </xdr:cNvPr>
        <xdr:cNvCxnSpPr/>
      </xdr:nvCxnSpPr>
      <xdr:spPr>
        <a:xfrm>
          <a:off x="14592300" y="139565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140788</xdr:rowOff>
    </xdr:from>
    <xdr:to>
      <xdr:col>72</xdr:col>
      <xdr:colOff>38100</xdr:colOff>
      <xdr:row>81</xdr:row>
      <xdr:rowOff>70938</xdr:rowOff>
    </xdr:to>
    <xdr:sp macro="" textlink="">
      <xdr:nvSpPr>
        <xdr:cNvPr id="773" name="楕円 772">
          <a:extLst>
            <a:ext uri="{FF2B5EF4-FFF2-40B4-BE49-F238E27FC236}">
              <a16:creationId xmlns:a16="http://schemas.microsoft.com/office/drawing/2014/main" id="{35B892F0-BE0A-47FE-B61B-5F38C046D353}"/>
            </a:ext>
          </a:extLst>
        </xdr:cNvPr>
        <xdr:cNvSpPr/>
      </xdr:nvSpPr>
      <xdr:spPr>
        <a:xfrm>
          <a:off x="1365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69124</xdr:rowOff>
    </xdr:to>
    <xdr:cxnSp macro="">
      <xdr:nvCxnSpPr>
        <xdr:cNvPr id="774" name="直線コネクタ 773">
          <a:extLst>
            <a:ext uri="{FF2B5EF4-FFF2-40B4-BE49-F238E27FC236}">
              <a16:creationId xmlns:a16="http://schemas.microsoft.com/office/drawing/2014/main" id="{0A6CBC98-2C29-4E0C-A026-61E2D9588D3B}"/>
            </a:ext>
          </a:extLst>
        </xdr:cNvPr>
        <xdr:cNvCxnSpPr/>
      </xdr:nvCxnSpPr>
      <xdr:spPr>
        <a:xfrm>
          <a:off x="13703300" y="139075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775" name="楕円 774">
          <a:extLst>
            <a:ext uri="{FF2B5EF4-FFF2-40B4-BE49-F238E27FC236}">
              <a16:creationId xmlns:a16="http://schemas.microsoft.com/office/drawing/2014/main" id="{5C440A46-3C25-4FE2-AF0C-F895FCA4CD3D}"/>
            </a:ext>
          </a:extLst>
        </xdr:cNvPr>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20138</xdr:rowOff>
    </xdr:from>
    <xdr:to>
      <xdr:col>71</xdr:col>
      <xdr:colOff>177800</xdr:colOff>
      <xdr:row>84</xdr:row>
      <xdr:rowOff>124642</xdr:rowOff>
    </xdr:to>
    <xdr:cxnSp macro="">
      <xdr:nvCxnSpPr>
        <xdr:cNvPr id="776" name="直線コネクタ 775">
          <a:extLst>
            <a:ext uri="{FF2B5EF4-FFF2-40B4-BE49-F238E27FC236}">
              <a16:creationId xmlns:a16="http://schemas.microsoft.com/office/drawing/2014/main" id="{B5702CD9-3C89-4809-AD80-B11A9E19814D}"/>
            </a:ext>
          </a:extLst>
        </xdr:cNvPr>
        <xdr:cNvCxnSpPr/>
      </xdr:nvCxnSpPr>
      <xdr:spPr>
        <a:xfrm flipV="1">
          <a:off x="12814300" y="1390758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777" name="n_1aveValue【児童館】&#10;有形固定資産減価償却率">
          <a:extLst>
            <a:ext uri="{FF2B5EF4-FFF2-40B4-BE49-F238E27FC236}">
              <a16:creationId xmlns:a16="http://schemas.microsoft.com/office/drawing/2014/main" id="{33AEE764-00AD-447B-BD87-77BEEA456118}"/>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778" name="n_2aveValue【児童館】&#10;有形固定資産減価償却率">
          <a:extLst>
            <a:ext uri="{FF2B5EF4-FFF2-40B4-BE49-F238E27FC236}">
              <a16:creationId xmlns:a16="http://schemas.microsoft.com/office/drawing/2014/main" id="{CF0A8E47-0746-43EB-A009-40D56C56C2B3}"/>
            </a:ext>
          </a:extLst>
        </xdr:cNvPr>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779" name="n_3aveValue【児童館】&#10;有形固定資産減価償却率">
          <a:extLst>
            <a:ext uri="{FF2B5EF4-FFF2-40B4-BE49-F238E27FC236}">
              <a16:creationId xmlns:a16="http://schemas.microsoft.com/office/drawing/2014/main" id="{2E1812D1-62E9-404A-BDD7-7616C2E6B6D7}"/>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a:extLst>
            <a:ext uri="{FF2B5EF4-FFF2-40B4-BE49-F238E27FC236}">
              <a16:creationId xmlns:a16="http://schemas.microsoft.com/office/drawing/2014/main" id="{448FD283-48DC-481C-A8F3-AB0A5C693561}"/>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81" name="n_1mainValue【児童館】&#10;有形固定資産減価償却率">
          <a:extLst>
            <a:ext uri="{FF2B5EF4-FFF2-40B4-BE49-F238E27FC236}">
              <a16:creationId xmlns:a16="http://schemas.microsoft.com/office/drawing/2014/main" id="{6E166025-E100-4D25-A3A5-084F3C987829}"/>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782" name="n_2mainValue【児童館】&#10;有形固定資産減価償却率">
          <a:extLst>
            <a:ext uri="{FF2B5EF4-FFF2-40B4-BE49-F238E27FC236}">
              <a16:creationId xmlns:a16="http://schemas.microsoft.com/office/drawing/2014/main" id="{963589B4-A4AA-4C14-8272-AF98B7A27D0D}"/>
            </a:ext>
          </a:extLst>
        </xdr:cNvPr>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87465</xdr:rowOff>
    </xdr:from>
    <xdr:ext cx="405111" cy="259045"/>
    <xdr:sp macro="" textlink="">
      <xdr:nvSpPr>
        <xdr:cNvPr id="783" name="n_3mainValue【児童館】&#10;有形固定資産減価償却率">
          <a:extLst>
            <a:ext uri="{FF2B5EF4-FFF2-40B4-BE49-F238E27FC236}">
              <a16:creationId xmlns:a16="http://schemas.microsoft.com/office/drawing/2014/main" id="{BB35CBC6-5CF2-4A9B-8A2B-31792E69B377}"/>
            </a:ext>
          </a:extLst>
        </xdr:cNvPr>
        <xdr:cNvSpPr txBox="1"/>
      </xdr:nvSpPr>
      <xdr:spPr>
        <a:xfrm>
          <a:off x="13500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784" name="n_4mainValue【児童館】&#10;有形固定資産減価償却率">
          <a:extLst>
            <a:ext uri="{FF2B5EF4-FFF2-40B4-BE49-F238E27FC236}">
              <a16:creationId xmlns:a16="http://schemas.microsoft.com/office/drawing/2014/main" id="{E5D5F212-84BC-4A30-AB8C-85B6614A4259}"/>
            </a:ext>
          </a:extLst>
        </xdr:cNvPr>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3332908F-279B-46F4-BAA7-A5B34ED8D5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DEEADD13-3905-48DF-AC3B-03971207E9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E8DCB16-219C-40F2-A90B-A402FB0E13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F4270C71-F2CA-4C84-8E57-FC37DD2893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E605A6E6-2DB6-4D8E-8695-BCDBBE7B03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9D28B838-7FB1-4FBC-911F-F88E00630C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8D819C1A-2893-4BB2-B018-D33AD1AF1C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1453B947-788C-4975-9DD3-E78088171F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E2F37326-D7D3-4FFD-83FA-B882D59DCB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34F919DC-951A-4790-805D-FA9113DDD7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D0673EC-9CFD-479C-96EF-22BD3244A5B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8F87A4E3-B3C1-4B50-9857-BFDA0372A4C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5D0F0A1A-019F-493E-86DD-C81F8B1CE32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E45406BA-1F87-4D5D-8E59-42D65CBF363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CFC727B3-A84A-4F5F-A7AA-D2BB24AF2EA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1082BC86-218B-4624-90CD-F5ED91D2E7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8BB73648-D203-495A-8A7E-28234FA68F2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2E04E536-011C-41E3-AB6D-ED160C5FAC9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2CC32022-B525-47DC-870D-126762A7A2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53D65A91-BAB2-407B-A7A0-BEC50E1DAD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70FF248E-3A01-4711-89DB-A3082E8AB5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D1074E4E-395E-4FE3-9EDA-579EAF22E0E3}"/>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E2298EDB-F6EF-4F99-A937-1A0C1588607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09EF0763-9A55-4B5C-A683-4D9EB43DC89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69181BFF-908D-410A-98BC-EEFE40DA401A}"/>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FF87A972-E49E-441D-8EB2-EB16E374326A}"/>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a:extLst>
            <a:ext uri="{FF2B5EF4-FFF2-40B4-BE49-F238E27FC236}">
              <a16:creationId xmlns:a16="http://schemas.microsoft.com/office/drawing/2014/main" id="{6DDF1D40-B8D8-41A1-BA31-D0F23C630A6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F8A19267-DCC2-4B68-87CE-3016C8ADAA11}"/>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52754C2A-8250-408E-815D-56D5351CBCCC}"/>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A731FA7C-7B85-4303-8043-D409ADD8EB56}"/>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a:extLst>
            <a:ext uri="{FF2B5EF4-FFF2-40B4-BE49-F238E27FC236}">
              <a16:creationId xmlns:a16="http://schemas.microsoft.com/office/drawing/2014/main" id="{767C86BB-C5E3-4FE2-BE0A-674F1FAB573E}"/>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1B6BC01E-7986-49F2-9F6B-2C7D883B461A}"/>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54DA3A6-37F8-4EF4-A64A-39F64201A3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141DAE0-5D8E-4480-8040-06729665AB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B01F3E2-BDF4-4EE4-9701-2E8BD8318B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AB11203-66E5-4BA4-BFBC-E1A0F0EF18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A9D346F-F62E-4D3A-ADE7-421128A99D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822" name="楕円 821">
          <a:extLst>
            <a:ext uri="{FF2B5EF4-FFF2-40B4-BE49-F238E27FC236}">
              <a16:creationId xmlns:a16="http://schemas.microsoft.com/office/drawing/2014/main" id="{E08FA2E7-2628-4B67-B2F0-205727673876}"/>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823" name="【児童館】&#10;一人当たり面積該当値テキスト">
          <a:extLst>
            <a:ext uri="{FF2B5EF4-FFF2-40B4-BE49-F238E27FC236}">
              <a16:creationId xmlns:a16="http://schemas.microsoft.com/office/drawing/2014/main" id="{8397BB5D-9537-43B5-B5E5-67706AA69B4B}"/>
            </a:ext>
          </a:extLst>
        </xdr:cNvPr>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4" name="楕円 823">
          <a:extLst>
            <a:ext uri="{FF2B5EF4-FFF2-40B4-BE49-F238E27FC236}">
              <a16:creationId xmlns:a16="http://schemas.microsoft.com/office/drawing/2014/main" id="{CC2B09A0-9B92-4FAE-99AE-229C7801CD47}"/>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127254</xdr:rowOff>
    </xdr:to>
    <xdr:cxnSp macro="">
      <xdr:nvCxnSpPr>
        <xdr:cNvPr id="825" name="直線コネクタ 824">
          <a:extLst>
            <a:ext uri="{FF2B5EF4-FFF2-40B4-BE49-F238E27FC236}">
              <a16:creationId xmlns:a16="http://schemas.microsoft.com/office/drawing/2014/main" id="{BEC9B130-DF94-4575-A727-4970D002C9CF}"/>
            </a:ext>
          </a:extLst>
        </xdr:cNvPr>
        <xdr:cNvCxnSpPr/>
      </xdr:nvCxnSpPr>
      <xdr:spPr>
        <a:xfrm flipV="1">
          <a:off x="21323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6" name="楕円 825">
          <a:extLst>
            <a:ext uri="{FF2B5EF4-FFF2-40B4-BE49-F238E27FC236}">
              <a16:creationId xmlns:a16="http://schemas.microsoft.com/office/drawing/2014/main" id="{2E10CBFF-6507-4A17-B712-43EA7291F905}"/>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7" name="直線コネクタ 826">
          <a:extLst>
            <a:ext uri="{FF2B5EF4-FFF2-40B4-BE49-F238E27FC236}">
              <a16:creationId xmlns:a16="http://schemas.microsoft.com/office/drawing/2014/main" id="{C47C09B0-509A-4E0C-BEEF-038214D80F1B}"/>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28" name="楕円 827">
          <a:extLst>
            <a:ext uri="{FF2B5EF4-FFF2-40B4-BE49-F238E27FC236}">
              <a16:creationId xmlns:a16="http://schemas.microsoft.com/office/drawing/2014/main" id="{A85B3531-BCE1-46E5-AD07-CC42F47DFA49}"/>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29" name="直線コネクタ 828">
          <a:extLst>
            <a:ext uri="{FF2B5EF4-FFF2-40B4-BE49-F238E27FC236}">
              <a16:creationId xmlns:a16="http://schemas.microsoft.com/office/drawing/2014/main" id="{C25D5DCB-4FA6-4933-A940-3E315D0B04F9}"/>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30" name="楕円 829">
          <a:extLst>
            <a:ext uri="{FF2B5EF4-FFF2-40B4-BE49-F238E27FC236}">
              <a16:creationId xmlns:a16="http://schemas.microsoft.com/office/drawing/2014/main" id="{2479DFEA-88EE-464C-8211-BB75DAA7D761}"/>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31" name="直線コネクタ 830">
          <a:extLst>
            <a:ext uri="{FF2B5EF4-FFF2-40B4-BE49-F238E27FC236}">
              <a16:creationId xmlns:a16="http://schemas.microsoft.com/office/drawing/2014/main" id="{EB860192-7670-4B3F-A48A-9F6CC61D4DE8}"/>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a:extLst>
            <a:ext uri="{FF2B5EF4-FFF2-40B4-BE49-F238E27FC236}">
              <a16:creationId xmlns:a16="http://schemas.microsoft.com/office/drawing/2014/main" id="{6C191BDF-2E7F-4D42-82EE-2C2D9FE67B76}"/>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a:extLst>
            <a:ext uri="{FF2B5EF4-FFF2-40B4-BE49-F238E27FC236}">
              <a16:creationId xmlns:a16="http://schemas.microsoft.com/office/drawing/2014/main" id="{F00BBFC4-4EFB-426C-8A16-FC96286C24F4}"/>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a:extLst>
            <a:ext uri="{FF2B5EF4-FFF2-40B4-BE49-F238E27FC236}">
              <a16:creationId xmlns:a16="http://schemas.microsoft.com/office/drawing/2014/main" id="{12786EC5-DA65-49C4-9793-9AA229AA75A9}"/>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a:extLst>
            <a:ext uri="{FF2B5EF4-FFF2-40B4-BE49-F238E27FC236}">
              <a16:creationId xmlns:a16="http://schemas.microsoft.com/office/drawing/2014/main" id="{47A2E7E8-18FA-4E84-BC43-489FA5C334D2}"/>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6" name="n_1mainValue【児童館】&#10;一人当たり面積">
          <a:extLst>
            <a:ext uri="{FF2B5EF4-FFF2-40B4-BE49-F238E27FC236}">
              <a16:creationId xmlns:a16="http://schemas.microsoft.com/office/drawing/2014/main" id="{932E9F55-8F91-4296-BE37-EC4D0F5FF440}"/>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7" name="n_2mainValue【児童館】&#10;一人当たり面積">
          <a:extLst>
            <a:ext uri="{FF2B5EF4-FFF2-40B4-BE49-F238E27FC236}">
              <a16:creationId xmlns:a16="http://schemas.microsoft.com/office/drawing/2014/main" id="{4879FB5E-7769-4F64-869E-8B29A25D4D3F}"/>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38" name="n_3mainValue【児童館】&#10;一人当たり面積">
          <a:extLst>
            <a:ext uri="{FF2B5EF4-FFF2-40B4-BE49-F238E27FC236}">
              <a16:creationId xmlns:a16="http://schemas.microsoft.com/office/drawing/2014/main" id="{A2AF5456-1C75-4FD5-868F-8B26906FAF8A}"/>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39" name="n_4mainValue【児童館】&#10;一人当たり面積">
          <a:extLst>
            <a:ext uri="{FF2B5EF4-FFF2-40B4-BE49-F238E27FC236}">
              <a16:creationId xmlns:a16="http://schemas.microsoft.com/office/drawing/2014/main" id="{512A25B8-7AAC-4DC6-8A25-51247DE1870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6AFEB713-B565-4CE5-80FF-B577F550E4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FA5EF564-7CC5-4C42-93B2-7B6B4481D5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B5A5CD4-8517-4999-A5AC-65C2F0950E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06D26E5-F339-48FF-9455-579485ED51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B96BC7F-3224-4510-A154-1131FB5F92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614AE28F-6514-4510-9379-5866FBF24A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E2F53E84-9F56-4399-AD58-81444CDDD3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A8CECCC1-6E76-44B1-B918-8FBC73BB88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D77A393-EF12-4513-9D07-4CAE34981F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7AF5A04-95A1-4F8F-8B15-E4941370E39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1BE83A3-A144-4D94-A6C0-5C6E2EEA29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AB195204-500A-4A28-B7B0-4B61DE0A21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957E4188-4594-4246-A0D3-6B2C3C57FF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723EEADD-CB73-49F7-812D-430E07DD579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3103A59B-ED0F-475F-BDBB-0F2AC5DF10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C20612DF-4823-41D2-84AE-66CF1A8D1E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4128AAA-33CA-4595-BE00-3EE0CC9E302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B85F610D-FBE7-46AA-AF12-6AE0F87D18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5F31F2E8-06B2-44F5-A7A8-4365F3C154B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24A9EE03-EA53-4139-BA80-60250C0E00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451E1C81-62ED-43BD-A3CB-B358CF612AA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5E84E96A-FC0B-4CBA-917D-72C467EB9B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CBDB5C43-B6FE-46D2-AE5F-02BBBD31F5E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3882EF83-0812-4AC0-8056-119D140814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89FDB6ED-6D4C-49AD-AFE8-200444D3C39D}"/>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22C053F-AD20-44BA-A69F-66D1B225A87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E68FD9BC-287A-47E4-90BD-06F18ACD5D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a:extLst>
            <a:ext uri="{FF2B5EF4-FFF2-40B4-BE49-F238E27FC236}">
              <a16:creationId xmlns:a16="http://schemas.microsoft.com/office/drawing/2014/main" id="{95B5589E-6569-4C27-920E-3DF46305DAF9}"/>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a:extLst>
            <a:ext uri="{FF2B5EF4-FFF2-40B4-BE49-F238E27FC236}">
              <a16:creationId xmlns:a16="http://schemas.microsoft.com/office/drawing/2014/main" id="{582D1BA8-8EC9-4696-B440-1A0864C5F28F}"/>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a:extLst>
            <a:ext uri="{FF2B5EF4-FFF2-40B4-BE49-F238E27FC236}">
              <a16:creationId xmlns:a16="http://schemas.microsoft.com/office/drawing/2014/main" id="{C4D4E564-530C-42C9-BA87-1BB3E8E34139}"/>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A29C9416-6243-4386-9B69-3DFE575F4F2B}"/>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a:extLst>
            <a:ext uri="{FF2B5EF4-FFF2-40B4-BE49-F238E27FC236}">
              <a16:creationId xmlns:a16="http://schemas.microsoft.com/office/drawing/2014/main" id="{B20B10D8-2F9B-4849-857C-EB7DEE6E4BD4}"/>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a:extLst>
            <a:ext uri="{FF2B5EF4-FFF2-40B4-BE49-F238E27FC236}">
              <a16:creationId xmlns:a16="http://schemas.microsoft.com/office/drawing/2014/main" id="{AC08F4B7-04F0-42D5-AC56-25CAA0DFCEEC}"/>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a:extLst>
            <a:ext uri="{FF2B5EF4-FFF2-40B4-BE49-F238E27FC236}">
              <a16:creationId xmlns:a16="http://schemas.microsoft.com/office/drawing/2014/main" id="{D870A1B1-26FB-492F-8CD8-970BB557E96E}"/>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a:extLst>
            <a:ext uri="{FF2B5EF4-FFF2-40B4-BE49-F238E27FC236}">
              <a16:creationId xmlns:a16="http://schemas.microsoft.com/office/drawing/2014/main" id="{066F5315-C067-47F4-B0AF-05A3FC4A9FFE}"/>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D42F241-5575-48EC-9DB3-9C19522F5D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70DFD06-C6F1-46EA-83A2-82A2706382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5B672C6-DA00-4733-9640-291B74C17D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A68B31D-3A0B-4FDE-A77A-49789C559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2D0283A-D975-4166-91E4-2477E30DC7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880" name="楕円 879">
          <a:extLst>
            <a:ext uri="{FF2B5EF4-FFF2-40B4-BE49-F238E27FC236}">
              <a16:creationId xmlns:a16="http://schemas.microsoft.com/office/drawing/2014/main" id="{AA0A6010-478E-4E81-8747-ECCE4E47E68C}"/>
            </a:ext>
          </a:extLst>
        </xdr:cNvPr>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881" name="【公民館】&#10;有形固定資産減価償却率該当値テキスト">
          <a:extLst>
            <a:ext uri="{FF2B5EF4-FFF2-40B4-BE49-F238E27FC236}">
              <a16:creationId xmlns:a16="http://schemas.microsoft.com/office/drawing/2014/main" id="{40CFF98D-4119-4DA2-A748-F3E4E47D1986}"/>
            </a:ext>
          </a:extLst>
        </xdr:cNvPr>
        <xdr:cNvSpPr txBox="1"/>
      </xdr:nvSpPr>
      <xdr:spPr>
        <a:xfrm>
          <a:off x="16357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82" name="楕円 881">
          <a:extLst>
            <a:ext uri="{FF2B5EF4-FFF2-40B4-BE49-F238E27FC236}">
              <a16:creationId xmlns:a16="http://schemas.microsoft.com/office/drawing/2014/main" id="{3888859D-082E-479E-B4B1-62CFE16FACDC}"/>
            </a:ext>
          </a:extLst>
        </xdr:cNvPr>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51436</xdr:rowOff>
    </xdr:from>
    <xdr:to>
      <xdr:col>85</xdr:col>
      <xdr:colOff>127000</xdr:colOff>
      <xdr:row>104</xdr:row>
      <xdr:rowOff>93345</xdr:rowOff>
    </xdr:to>
    <xdr:cxnSp macro="">
      <xdr:nvCxnSpPr>
        <xdr:cNvPr id="883" name="直線コネクタ 882">
          <a:extLst>
            <a:ext uri="{FF2B5EF4-FFF2-40B4-BE49-F238E27FC236}">
              <a16:creationId xmlns:a16="http://schemas.microsoft.com/office/drawing/2014/main" id="{2BE374A6-3518-4E04-A6A7-138019509F04}"/>
            </a:ext>
          </a:extLst>
        </xdr:cNvPr>
        <xdr:cNvCxnSpPr/>
      </xdr:nvCxnSpPr>
      <xdr:spPr>
        <a:xfrm>
          <a:off x="15481300" y="17882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84" name="楕円 883">
          <a:extLst>
            <a:ext uri="{FF2B5EF4-FFF2-40B4-BE49-F238E27FC236}">
              <a16:creationId xmlns:a16="http://schemas.microsoft.com/office/drawing/2014/main" id="{7F862215-7BD6-4C47-AEDE-47D07571BF2C}"/>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51436</xdr:rowOff>
    </xdr:to>
    <xdr:cxnSp macro="">
      <xdr:nvCxnSpPr>
        <xdr:cNvPr id="885" name="直線コネクタ 884">
          <a:extLst>
            <a:ext uri="{FF2B5EF4-FFF2-40B4-BE49-F238E27FC236}">
              <a16:creationId xmlns:a16="http://schemas.microsoft.com/office/drawing/2014/main" id="{E9531881-C321-4C2C-9B4D-BB94AFE5A75B}"/>
            </a:ext>
          </a:extLst>
        </xdr:cNvPr>
        <xdr:cNvCxnSpPr/>
      </xdr:nvCxnSpPr>
      <xdr:spPr>
        <a:xfrm>
          <a:off x="14592300" y="17861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6" name="楕円 885">
          <a:extLst>
            <a:ext uri="{FF2B5EF4-FFF2-40B4-BE49-F238E27FC236}">
              <a16:creationId xmlns:a16="http://schemas.microsoft.com/office/drawing/2014/main" id="{7E8E7D39-2676-418C-87C9-CE2F080EC72C}"/>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30480</xdr:rowOff>
    </xdr:to>
    <xdr:cxnSp macro="">
      <xdr:nvCxnSpPr>
        <xdr:cNvPr id="887" name="直線コネクタ 886">
          <a:extLst>
            <a:ext uri="{FF2B5EF4-FFF2-40B4-BE49-F238E27FC236}">
              <a16:creationId xmlns:a16="http://schemas.microsoft.com/office/drawing/2014/main" id="{D9668CBB-53B4-42C1-9EA8-799C8FAB7AB6}"/>
            </a:ext>
          </a:extLst>
        </xdr:cNvPr>
        <xdr:cNvCxnSpPr/>
      </xdr:nvCxnSpPr>
      <xdr:spPr>
        <a:xfrm>
          <a:off x="13703300" y="178479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888" name="楕円 887">
          <a:extLst>
            <a:ext uri="{FF2B5EF4-FFF2-40B4-BE49-F238E27FC236}">
              <a16:creationId xmlns:a16="http://schemas.microsoft.com/office/drawing/2014/main" id="{A2EEF913-80F9-4325-B9DA-96DEF5E2BEBD}"/>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17145</xdr:rowOff>
    </xdr:to>
    <xdr:cxnSp macro="">
      <xdr:nvCxnSpPr>
        <xdr:cNvPr id="889" name="直線コネクタ 888">
          <a:extLst>
            <a:ext uri="{FF2B5EF4-FFF2-40B4-BE49-F238E27FC236}">
              <a16:creationId xmlns:a16="http://schemas.microsoft.com/office/drawing/2014/main" id="{932E01C3-CDE1-4975-BF35-6C7C4294DCF8}"/>
            </a:ext>
          </a:extLst>
        </xdr:cNvPr>
        <xdr:cNvCxnSpPr/>
      </xdr:nvCxnSpPr>
      <xdr:spPr>
        <a:xfrm>
          <a:off x="12814300" y="17815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a:extLst>
            <a:ext uri="{FF2B5EF4-FFF2-40B4-BE49-F238E27FC236}">
              <a16:creationId xmlns:a16="http://schemas.microsoft.com/office/drawing/2014/main" id="{23DE3537-7B05-47A2-AA93-62202E4B3735}"/>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a:extLst>
            <a:ext uri="{FF2B5EF4-FFF2-40B4-BE49-F238E27FC236}">
              <a16:creationId xmlns:a16="http://schemas.microsoft.com/office/drawing/2014/main" id="{A83BC39E-2C65-4513-B261-84C0FE748302}"/>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a:extLst>
            <a:ext uri="{FF2B5EF4-FFF2-40B4-BE49-F238E27FC236}">
              <a16:creationId xmlns:a16="http://schemas.microsoft.com/office/drawing/2014/main" id="{AA2F9B0B-FFB3-49C8-A1BA-38901CB67398}"/>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a:extLst>
            <a:ext uri="{FF2B5EF4-FFF2-40B4-BE49-F238E27FC236}">
              <a16:creationId xmlns:a16="http://schemas.microsoft.com/office/drawing/2014/main" id="{3F09ABA1-90CD-4DB4-99AB-71CC7597AEEB}"/>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894" name="n_1mainValue【公民館】&#10;有形固定資産減価償却率">
          <a:extLst>
            <a:ext uri="{FF2B5EF4-FFF2-40B4-BE49-F238E27FC236}">
              <a16:creationId xmlns:a16="http://schemas.microsoft.com/office/drawing/2014/main" id="{E9A1C0A1-7998-4798-AA04-CDF81F1427E7}"/>
            </a:ext>
          </a:extLst>
        </xdr:cNvPr>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95" name="n_2mainValue【公民館】&#10;有形固定資産減価償却率">
          <a:extLst>
            <a:ext uri="{FF2B5EF4-FFF2-40B4-BE49-F238E27FC236}">
              <a16:creationId xmlns:a16="http://schemas.microsoft.com/office/drawing/2014/main" id="{E723F627-8071-4EB4-A6FB-D28F468D067D}"/>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6" name="n_3mainValue【公民館】&#10;有形固定資産減価償却率">
          <a:extLst>
            <a:ext uri="{FF2B5EF4-FFF2-40B4-BE49-F238E27FC236}">
              <a16:creationId xmlns:a16="http://schemas.microsoft.com/office/drawing/2014/main" id="{3DDB88E4-4A3F-43D2-9E17-BA787A3033C9}"/>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97" name="n_4mainValue【公民館】&#10;有形固定資産減価償却率">
          <a:extLst>
            <a:ext uri="{FF2B5EF4-FFF2-40B4-BE49-F238E27FC236}">
              <a16:creationId xmlns:a16="http://schemas.microsoft.com/office/drawing/2014/main" id="{6298CEB5-DFF9-494C-8E5F-02440DC9847E}"/>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2A6F8B7-8B0C-4E39-874C-677D574002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3C3F91D-B1D8-488A-9E46-D6AF01FECF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D52CDEE7-E673-4051-BCF2-003001354F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2B1FB667-CB61-4305-9A27-E29D5463A4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E2343D7-CC8D-48F8-BE14-008AA9B1CD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1597F89-7EBB-4019-8B0D-4D76BD70BD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6DF5115-797D-41F2-AF79-B6A36D1E15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3173693-8932-4D19-B758-70A54EE1F5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14BCB2F4-AFB8-4139-BDED-529DF5E2B3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8CFC82F-1C27-4C5A-9C72-8BC8A9D950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3EE79EA1-9248-436F-955C-174EE704EEA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F3849CF0-1094-48DF-B059-6A8CBF1B993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E15B5DB3-2800-4264-8F79-B2428B84076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B2663D0-C86A-4125-9FA9-E111E0099C3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5FC0E606-EE78-4264-A138-2113D04DEAA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F26B923E-6760-4FD7-A014-686D52DA5F1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6CE38DAE-4591-4513-9B8C-4B6A4E8BAF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35E49157-6985-460E-9660-762D1CF201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4C87320D-2593-41BC-A073-D66B124258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CD81963A-5907-45CF-8F6D-C892F798B5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CC692B34-B37E-4C5D-BB34-A891008854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a:extLst>
            <a:ext uri="{FF2B5EF4-FFF2-40B4-BE49-F238E27FC236}">
              <a16:creationId xmlns:a16="http://schemas.microsoft.com/office/drawing/2014/main" id="{5CBBC31A-AC49-41E3-B0DE-C98D0452DDA7}"/>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a:extLst>
            <a:ext uri="{FF2B5EF4-FFF2-40B4-BE49-F238E27FC236}">
              <a16:creationId xmlns:a16="http://schemas.microsoft.com/office/drawing/2014/main" id="{2A3207A0-E060-4D34-AB86-9322F7D7051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a:extLst>
            <a:ext uri="{FF2B5EF4-FFF2-40B4-BE49-F238E27FC236}">
              <a16:creationId xmlns:a16="http://schemas.microsoft.com/office/drawing/2014/main" id="{A6E829B4-5369-44DA-B34B-D6D6EFD1CB06}"/>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a:extLst>
            <a:ext uri="{FF2B5EF4-FFF2-40B4-BE49-F238E27FC236}">
              <a16:creationId xmlns:a16="http://schemas.microsoft.com/office/drawing/2014/main" id="{F0E61CAA-9F2A-4E42-B697-8B3A481A96F8}"/>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a:extLst>
            <a:ext uri="{FF2B5EF4-FFF2-40B4-BE49-F238E27FC236}">
              <a16:creationId xmlns:a16="http://schemas.microsoft.com/office/drawing/2014/main" id="{ECD54336-56F1-4F42-B58A-A412BC948AE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a:extLst>
            <a:ext uri="{FF2B5EF4-FFF2-40B4-BE49-F238E27FC236}">
              <a16:creationId xmlns:a16="http://schemas.microsoft.com/office/drawing/2014/main" id="{579C0890-08B8-4585-9DC8-04E3AFDEAC2F}"/>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a:extLst>
            <a:ext uri="{FF2B5EF4-FFF2-40B4-BE49-F238E27FC236}">
              <a16:creationId xmlns:a16="http://schemas.microsoft.com/office/drawing/2014/main" id="{91164FB1-D017-4F0A-B9EA-E350728A21B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a:extLst>
            <a:ext uri="{FF2B5EF4-FFF2-40B4-BE49-F238E27FC236}">
              <a16:creationId xmlns:a16="http://schemas.microsoft.com/office/drawing/2014/main" id="{E3D04EE6-3736-4101-BD45-E921147987AC}"/>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a:extLst>
            <a:ext uri="{FF2B5EF4-FFF2-40B4-BE49-F238E27FC236}">
              <a16:creationId xmlns:a16="http://schemas.microsoft.com/office/drawing/2014/main" id="{661E3C19-233F-4676-9F2E-1C1C29FA3A6C}"/>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a:extLst>
            <a:ext uri="{FF2B5EF4-FFF2-40B4-BE49-F238E27FC236}">
              <a16:creationId xmlns:a16="http://schemas.microsoft.com/office/drawing/2014/main" id="{5A24ACA8-261D-402C-9BE5-E1CA5FA1FA33}"/>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a:extLst>
            <a:ext uri="{FF2B5EF4-FFF2-40B4-BE49-F238E27FC236}">
              <a16:creationId xmlns:a16="http://schemas.microsoft.com/office/drawing/2014/main" id="{CD7DC35A-D3F1-4E73-952E-2D0808B13C65}"/>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64902BA-ED28-4518-8243-6880BE41C6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307BF52-8F16-4734-AC96-5EFAE22719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6278A0B-CC3D-4246-9BDA-B08C6FC7EB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37CFDBC-01D5-415A-9592-E2B2712503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D32F26A-ABBD-409D-88D8-1A2F1059F7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935" name="楕円 934">
          <a:extLst>
            <a:ext uri="{FF2B5EF4-FFF2-40B4-BE49-F238E27FC236}">
              <a16:creationId xmlns:a16="http://schemas.microsoft.com/office/drawing/2014/main" id="{697354EF-08BD-4511-A295-8F9C1EA6A436}"/>
            </a:ext>
          </a:extLst>
        </xdr:cNvPr>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936" name="【公民館】&#10;一人当たり面積該当値テキスト">
          <a:extLst>
            <a:ext uri="{FF2B5EF4-FFF2-40B4-BE49-F238E27FC236}">
              <a16:creationId xmlns:a16="http://schemas.microsoft.com/office/drawing/2014/main" id="{83EC763D-1847-40FE-81C0-60F96220CFC6}"/>
            </a:ext>
          </a:extLst>
        </xdr:cNvPr>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937" name="楕円 936">
          <a:extLst>
            <a:ext uri="{FF2B5EF4-FFF2-40B4-BE49-F238E27FC236}">
              <a16:creationId xmlns:a16="http://schemas.microsoft.com/office/drawing/2014/main" id="{42DB4991-F811-463F-898B-100578160A83}"/>
            </a:ext>
          </a:extLst>
        </xdr:cNvPr>
        <xdr:cNvSpPr/>
      </xdr:nvSpPr>
      <xdr:spPr>
        <a:xfrm>
          <a:off x="21272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169926</xdr:rowOff>
    </xdr:to>
    <xdr:cxnSp macro="">
      <xdr:nvCxnSpPr>
        <xdr:cNvPr id="938" name="直線コネクタ 937">
          <a:extLst>
            <a:ext uri="{FF2B5EF4-FFF2-40B4-BE49-F238E27FC236}">
              <a16:creationId xmlns:a16="http://schemas.microsoft.com/office/drawing/2014/main" id="{7FF88721-0E76-400F-BB71-44915CAD9D8F}"/>
            </a:ext>
          </a:extLst>
        </xdr:cNvPr>
        <xdr:cNvCxnSpPr/>
      </xdr:nvCxnSpPr>
      <xdr:spPr>
        <a:xfrm flipV="1">
          <a:off x="21323300" y="178132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39" name="楕円 938">
          <a:extLst>
            <a:ext uri="{FF2B5EF4-FFF2-40B4-BE49-F238E27FC236}">
              <a16:creationId xmlns:a16="http://schemas.microsoft.com/office/drawing/2014/main" id="{931D6267-BF7C-4043-A2E5-1A3B2D69BD02}"/>
            </a:ext>
          </a:extLst>
        </xdr:cNvPr>
        <xdr:cNvSpPr/>
      </xdr:nvSpPr>
      <xdr:spPr>
        <a:xfrm>
          <a:off x="20383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104</xdr:row>
      <xdr:rowOff>12192</xdr:rowOff>
    </xdr:to>
    <xdr:cxnSp macro="">
      <xdr:nvCxnSpPr>
        <xdr:cNvPr id="940" name="直線コネクタ 939">
          <a:extLst>
            <a:ext uri="{FF2B5EF4-FFF2-40B4-BE49-F238E27FC236}">
              <a16:creationId xmlns:a16="http://schemas.microsoft.com/office/drawing/2014/main" id="{2EFD7949-EA9B-43DB-8F6C-456A5CDC29C8}"/>
            </a:ext>
          </a:extLst>
        </xdr:cNvPr>
        <xdr:cNvCxnSpPr/>
      </xdr:nvCxnSpPr>
      <xdr:spPr>
        <a:xfrm flipV="1">
          <a:off x="20434300" y="1782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146558</xdr:rowOff>
    </xdr:from>
    <xdr:to>
      <xdr:col>102</xdr:col>
      <xdr:colOff>165100</xdr:colOff>
      <xdr:row>104</xdr:row>
      <xdr:rowOff>76708</xdr:rowOff>
    </xdr:to>
    <xdr:sp macro="" textlink="">
      <xdr:nvSpPr>
        <xdr:cNvPr id="941" name="楕円 940">
          <a:extLst>
            <a:ext uri="{FF2B5EF4-FFF2-40B4-BE49-F238E27FC236}">
              <a16:creationId xmlns:a16="http://schemas.microsoft.com/office/drawing/2014/main" id="{96ED5152-3404-408B-B882-4197D839CCFC}"/>
            </a:ext>
          </a:extLst>
        </xdr:cNvPr>
        <xdr:cNvSpPr/>
      </xdr:nvSpPr>
      <xdr:spPr>
        <a:xfrm>
          <a:off x="19494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xdr:rowOff>
    </xdr:from>
    <xdr:to>
      <xdr:col>107</xdr:col>
      <xdr:colOff>50800</xdr:colOff>
      <xdr:row>104</xdr:row>
      <xdr:rowOff>25908</xdr:rowOff>
    </xdr:to>
    <xdr:cxnSp macro="">
      <xdr:nvCxnSpPr>
        <xdr:cNvPr id="942" name="直線コネクタ 941">
          <a:extLst>
            <a:ext uri="{FF2B5EF4-FFF2-40B4-BE49-F238E27FC236}">
              <a16:creationId xmlns:a16="http://schemas.microsoft.com/office/drawing/2014/main" id="{70528AEC-56EF-4394-85DA-2ED90955538E}"/>
            </a:ext>
          </a:extLst>
        </xdr:cNvPr>
        <xdr:cNvCxnSpPr/>
      </xdr:nvCxnSpPr>
      <xdr:spPr>
        <a:xfrm flipV="1">
          <a:off x="19545300" y="1784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157987</xdr:rowOff>
    </xdr:from>
    <xdr:to>
      <xdr:col>98</xdr:col>
      <xdr:colOff>38100</xdr:colOff>
      <xdr:row>104</xdr:row>
      <xdr:rowOff>88137</xdr:rowOff>
    </xdr:to>
    <xdr:sp macro="" textlink="">
      <xdr:nvSpPr>
        <xdr:cNvPr id="943" name="楕円 942">
          <a:extLst>
            <a:ext uri="{FF2B5EF4-FFF2-40B4-BE49-F238E27FC236}">
              <a16:creationId xmlns:a16="http://schemas.microsoft.com/office/drawing/2014/main" id="{603E2279-5F37-4601-8198-F5F0B2C2BD06}"/>
            </a:ext>
          </a:extLst>
        </xdr:cNvPr>
        <xdr:cNvSpPr/>
      </xdr:nvSpPr>
      <xdr:spPr>
        <a:xfrm>
          <a:off x="18605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25908</xdr:rowOff>
    </xdr:from>
    <xdr:to>
      <xdr:col>102</xdr:col>
      <xdr:colOff>114300</xdr:colOff>
      <xdr:row>104</xdr:row>
      <xdr:rowOff>37337</xdr:rowOff>
    </xdr:to>
    <xdr:cxnSp macro="">
      <xdr:nvCxnSpPr>
        <xdr:cNvPr id="944" name="直線コネクタ 943">
          <a:extLst>
            <a:ext uri="{FF2B5EF4-FFF2-40B4-BE49-F238E27FC236}">
              <a16:creationId xmlns:a16="http://schemas.microsoft.com/office/drawing/2014/main" id="{A73692D5-0A96-43C4-86AF-C7488E06C6A5}"/>
            </a:ext>
          </a:extLst>
        </xdr:cNvPr>
        <xdr:cNvCxnSpPr/>
      </xdr:nvCxnSpPr>
      <xdr:spPr>
        <a:xfrm flipV="1">
          <a:off x="18656300" y="178567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a:extLst>
            <a:ext uri="{FF2B5EF4-FFF2-40B4-BE49-F238E27FC236}">
              <a16:creationId xmlns:a16="http://schemas.microsoft.com/office/drawing/2014/main" id="{44157DDA-FAAE-4C3F-BD40-7A6A7452B4C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a:extLst>
            <a:ext uri="{FF2B5EF4-FFF2-40B4-BE49-F238E27FC236}">
              <a16:creationId xmlns:a16="http://schemas.microsoft.com/office/drawing/2014/main" id="{92714A6B-E2F7-47B3-A838-47D71518E924}"/>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a:extLst>
            <a:ext uri="{FF2B5EF4-FFF2-40B4-BE49-F238E27FC236}">
              <a16:creationId xmlns:a16="http://schemas.microsoft.com/office/drawing/2014/main" id="{BF967D42-57BB-4869-BED4-D417F6524394}"/>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a:extLst>
            <a:ext uri="{FF2B5EF4-FFF2-40B4-BE49-F238E27FC236}">
              <a16:creationId xmlns:a16="http://schemas.microsoft.com/office/drawing/2014/main" id="{2CE3DA4B-0023-45F8-A066-8D8F7AD66032}"/>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949" name="n_1mainValue【公民館】&#10;一人当たり面積">
          <a:extLst>
            <a:ext uri="{FF2B5EF4-FFF2-40B4-BE49-F238E27FC236}">
              <a16:creationId xmlns:a16="http://schemas.microsoft.com/office/drawing/2014/main" id="{9CEA645D-B014-4D40-A889-AF98747446D1}"/>
            </a:ext>
          </a:extLst>
        </xdr:cNvPr>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50" name="n_2mainValue【公民館】&#10;一人当たり面積">
          <a:extLst>
            <a:ext uri="{FF2B5EF4-FFF2-40B4-BE49-F238E27FC236}">
              <a16:creationId xmlns:a16="http://schemas.microsoft.com/office/drawing/2014/main" id="{35F76EC7-E940-4196-B09C-AD85E196ADEE}"/>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93235</xdr:rowOff>
    </xdr:from>
    <xdr:ext cx="469744" cy="259045"/>
    <xdr:sp macro="" textlink="">
      <xdr:nvSpPr>
        <xdr:cNvPr id="951" name="n_3mainValue【公民館】&#10;一人当たり面積">
          <a:extLst>
            <a:ext uri="{FF2B5EF4-FFF2-40B4-BE49-F238E27FC236}">
              <a16:creationId xmlns:a16="http://schemas.microsoft.com/office/drawing/2014/main" id="{5CDE10E3-5ABE-4401-8DD7-2785AEB64B6B}"/>
            </a:ext>
          </a:extLst>
        </xdr:cNvPr>
        <xdr:cNvSpPr txBox="1"/>
      </xdr:nvSpPr>
      <xdr:spPr>
        <a:xfrm>
          <a:off x="19310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104664</xdr:rowOff>
    </xdr:from>
    <xdr:ext cx="469744" cy="259045"/>
    <xdr:sp macro="" textlink="">
      <xdr:nvSpPr>
        <xdr:cNvPr id="952" name="n_4mainValue【公民館】&#10;一人当たり面積">
          <a:extLst>
            <a:ext uri="{FF2B5EF4-FFF2-40B4-BE49-F238E27FC236}">
              <a16:creationId xmlns:a16="http://schemas.microsoft.com/office/drawing/2014/main" id="{A4FDA6E7-BD83-4E85-97DE-2CCE505112A4}"/>
            </a:ext>
          </a:extLst>
        </xdr:cNvPr>
        <xdr:cNvSpPr txBox="1"/>
      </xdr:nvSpPr>
      <xdr:spPr>
        <a:xfrm>
          <a:off x="184214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36613834-C2F6-4820-A820-49D1CC41E6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C1E9424-51B0-47D0-B65C-720771A74E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CD96360A-DEE9-4F7B-B14B-2E72FC7356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p>
        <a:p>
          <a:r>
            <a:rPr kumimoji="1" lang="ja-JP" altLang="en-US" sz="1300">
              <a:latin typeface="ＭＳ Ｐゴシック" panose="020B0600070205080204" pitchFamily="50" charset="-128"/>
              <a:ea typeface="ＭＳ Ｐゴシック" panose="020B0600070205080204" pitchFamily="50" charset="-128"/>
            </a:rPr>
            <a:t>②学校施設、児童館、公民館については、近年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校ある中学校の内の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公共施設等総合管理計画及び個別施設計画に基づき施設の統廃合などの検討を行い、適正規模による更新・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3B02CE-BA86-4CC2-A6AF-B515AED243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384CCD-25CE-45DA-80F8-5158E30AD5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D7C459-F381-4CC6-A961-6C30E588FE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8DEE1D-1327-4235-83F0-62FEFBA169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9C1DD8-E8E8-464F-96D8-76C327D40D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628589-A8B1-4232-A7E0-B42F0C17B3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FC77DC-DCE1-4A80-95DE-D6A50A9E7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28B9EE-5FC0-40EF-8167-433F564525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50B12F-7C01-4EE4-B8F3-697E32F98B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E29D8A-14DE-4165-B619-CF85629734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20,166
20,017
81.85
13,734,556
13,482,056
209,836
7,082,849
12,322,168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A0FDCE-9171-43AD-999C-3B40D173A3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06D86E-FA5E-4E0E-B8C7-ECEF017AE7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336624-DE15-4CDD-9444-D50B87A50B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ABD66F-438E-47A0-9CB7-8AFE35EE12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050E47-2CD7-41CA-BCA8-30F5E5F27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7E0966-FF8F-477B-874F-9279BBAB86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C0792B-28B6-4A51-ABBE-1BCB9D061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83B60E-5BFC-437C-8698-9B362AB03E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7216AE-16D6-4B10-95DD-568C89C3D6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93B5A2-9449-403E-920A-1ACF724AD3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15FBB6-0547-40D4-91DD-12AAA14F2E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3B03E-EB0E-45CE-AD26-777C93BD72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1959A0-DFE5-494F-BC6C-FA017CEDF0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78FAA8-DB85-4266-9796-69E482F192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CA7FAF-CEEF-450C-B945-FC644F0282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FE9DD6-1CA7-44DF-B979-7657756F70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569D7-6F54-41E1-92C0-9D6CD0A191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96A967-3F71-485C-915D-8238A28738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2E1888-D7B1-461E-B511-ED3E26E86F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C24D5F-4782-4AC2-A416-31A345A494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B25DA8-EF61-4D83-800F-F5D06A554C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52FCED-2EC1-4317-B273-1E99C455A8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4145AD-4A2C-44F4-97D0-1222321841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F60F00-2F16-4E0D-BB10-718652B05E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D237A0-D9F6-4E7D-942B-340CBF349D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DA4ADB-AF13-412A-A6DD-903E2C678F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98D308-73B5-4ECE-AD62-E5EA26DAB4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80184C-4018-44D8-B63B-86F94DA527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018D8-6752-426A-BF72-38A855BD18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D74059-A1AD-45CC-AD41-D07C452890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69E0E3-78D6-49AC-AD04-857160E85D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BC8C8-79B3-4541-8D7C-DB68C40B37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DBF9FD-76C3-4FF4-800B-FEC3B6B7B5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C36BA4-D84E-4982-B1D5-46B7915031E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96F5630-67EA-41A0-A506-5C004CE9194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442B54-9E55-4B2E-8BC6-665F888DB4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7FD46F-29ED-4D62-88C5-83A978F2C5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D3748F-73A3-43F1-A5D5-B44EC113F2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C58F58-B1CF-4CEF-83CF-1BEEA787FD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B033BD-FFDB-434A-93A9-9046E6A441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155DD1-04D0-42E2-8E0C-F7A9EC90E6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A0372A-7921-42E1-8F9E-5BF98F7E519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C5574B-C6B9-47D0-8B03-3A8F3CBB6E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F973FF-144F-4BF4-8DAD-36127AEDA4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A0D9CB-6747-495D-9F2A-53BE46F19D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0B7C92-7992-4E53-8171-19CC5790E2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1CCFA34-44EE-4FC1-A279-1F66C1D88E09}"/>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9A74723-BC4E-476D-8BAD-8EBCE9843F4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5419935-6369-441D-97F8-B8E54A7493A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E8E7286A-FEC6-47D3-A5E4-EA1E63A7BB9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326FF3F9-21EC-4056-A0C9-230933201EA7}"/>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EFCA0E19-E6D7-4B01-A183-A870A8662512}"/>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EDF39ABE-545F-4E29-ABD5-E9B6144B2A25}"/>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C92FBFB5-A4EB-4A42-AF76-1A56DA705BF1}"/>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82D3ED08-6004-43F2-88DA-95ECD3A46158}"/>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DC8A5F2-C399-46BF-AD6A-8570DA4ADB26}"/>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531FA4AC-EC2B-4B78-8C06-0B698A256436}"/>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290B31-9BD8-4E75-967C-03494962C0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E1A88A-E936-4980-9F15-CA30A6895A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78581F-628E-4938-87CF-F63E01D63C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1A184E-5C07-4266-8976-D9BF49A475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77672C7-7BE6-4F21-9946-9D3681999D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1C6B5626-A305-4593-8126-C5C92294EBFF}"/>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ACB14E-B412-4658-B396-70E7B86387A7}"/>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a:extLst>
            <a:ext uri="{FF2B5EF4-FFF2-40B4-BE49-F238E27FC236}">
              <a16:creationId xmlns:a16="http://schemas.microsoft.com/office/drawing/2014/main" id="{6CCC1418-733B-4F38-BDFA-FD202A4ADCCC}"/>
            </a:ext>
          </a:extLst>
        </xdr:cNvPr>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58DA0229-B9D0-42B2-A88F-215ED4BB2F03}"/>
            </a:ext>
          </a:extLst>
        </xdr:cNvPr>
        <xdr:cNvCxnSpPr/>
      </xdr:nvCxnSpPr>
      <xdr:spPr>
        <a:xfrm>
          <a:off x="3797300" y="64998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3BBCE487-9FB8-420E-B437-61EBC3489631}"/>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156210</xdr:rowOff>
    </xdr:to>
    <xdr:cxnSp macro="">
      <xdr:nvCxnSpPr>
        <xdr:cNvPr id="79" name="直線コネクタ 78">
          <a:extLst>
            <a:ext uri="{FF2B5EF4-FFF2-40B4-BE49-F238E27FC236}">
              <a16:creationId xmlns:a16="http://schemas.microsoft.com/office/drawing/2014/main" id="{B81F621A-5058-4E1F-8F8F-7DC0C2DDAF38}"/>
            </a:ext>
          </a:extLst>
        </xdr:cNvPr>
        <xdr:cNvCxnSpPr/>
      </xdr:nvCxnSpPr>
      <xdr:spPr>
        <a:xfrm>
          <a:off x="2908300" y="6473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a:extLst>
            <a:ext uri="{FF2B5EF4-FFF2-40B4-BE49-F238E27FC236}">
              <a16:creationId xmlns:a16="http://schemas.microsoft.com/office/drawing/2014/main" id="{C1B94F0A-4E65-45B4-8804-46A4D1C5D09B}"/>
            </a:ext>
          </a:extLst>
        </xdr:cNvPr>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9714726F-4ED2-4C35-ABB9-2F4C3A395ACE}"/>
            </a:ext>
          </a:extLst>
        </xdr:cNvPr>
        <xdr:cNvCxnSpPr/>
      </xdr:nvCxnSpPr>
      <xdr:spPr>
        <a:xfrm>
          <a:off x="2019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a:extLst>
            <a:ext uri="{FF2B5EF4-FFF2-40B4-BE49-F238E27FC236}">
              <a16:creationId xmlns:a16="http://schemas.microsoft.com/office/drawing/2014/main" id="{FEA08804-C371-4DE2-A837-6C6ED908539F}"/>
            </a:ext>
          </a:extLst>
        </xdr:cNvPr>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95794</xdr:rowOff>
    </xdr:to>
    <xdr:cxnSp macro="">
      <xdr:nvCxnSpPr>
        <xdr:cNvPr id="83" name="直線コネクタ 82">
          <a:extLst>
            <a:ext uri="{FF2B5EF4-FFF2-40B4-BE49-F238E27FC236}">
              <a16:creationId xmlns:a16="http://schemas.microsoft.com/office/drawing/2014/main" id="{5E494853-3FA6-4522-A938-09FB76DC6E44}"/>
            </a:ext>
          </a:extLst>
        </xdr:cNvPr>
        <xdr:cNvCxnSpPr/>
      </xdr:nvCxnSpPr>
      <xdr:spPr>
        <a:xfrm>
          <a:off x="1130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24DF32AF-9A3A-40D1-AD5F-F6F9B906095E}"/>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48A281F0-489F-47AB-AD24-3F21FDA5579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6BAE4970-F5A6-4F53-933D-09881ED0817B}"/>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8F12D154-1599-4E64-BCF2-7F2CC0BE92AF}"/>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3993368B-AD29-415D-9E29-A1094FCE2DDC}"/>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図書館】&#10;有形固定資産減価償却率">
          <a:extLst>
            <a:ext uri="{FF2B5EF4-FFF2-40B4-BE49-F238E27FC236}">
              <a16:creationId xmlns:a16="http://schemas.microsoft.com/office/drawing/2014/main" id="{EB2072C9-3422-430E-99E3-7221567AFE8B}"/>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BE9C9367-EEB3-4E36-BAF8-253B88D6EE99}"/>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図書館】&#10;有形固定資産減価償却率">
          <a:extLst>
            <a:ext uri="{FF2B5EF4-FFF2-40B4-BE49-F238E27FC236}">
              <a16:creationId xmlns:a16="http://schemas.microsoft.com/office/drawing/2014/main" id="{5CFB3C9A-9CE3-409C-B639-6FD1B8CBA703}"/>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B852D9-F4C7-47DE-B895-CB9669C6B1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4134DC-0166-4EB3-AE2C-388D28D644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23C019-46A2-46BE-806B-7FF453013E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387553-50FD-43DB-83DF-3C891E0CEC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2BB7ED8-5B36-4F4B-BEAC-DA59093E5A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BDB1C9-2C0D-4179-9226-9B9AEE2D16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2AFE3C-CCB9-4C64-934D-3DFE91ED7B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6F0AAC-FDE0-4559-B803-8E5F758EAF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58D78A8-0C50-474E-8620-57BEA57401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A0DCD4-18F7-4C8A-9383-ED41C85849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47E006-FA21-4502-B20D-F16F005ED4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4098CE-6668-4663-B83B-ED8BE616C4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412CC4-D230-4798-8029-514DD7ACF2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88B863B-5BB8-486C-82BA-03E66C72AC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970B1A1-3DFF-45F3-A53F-D4734EF6D6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0E2037B-FE34-418C-97E0-33C9BB4F885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14C5A22-C257-423D-BD97-DC178192F3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8F9C274-13DD-4AFB-8A65-C201C7DF058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531C534-37CC-4FC7-A1E8-8A802BF00F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42873E1-42C5-43C3-B732-30033E31882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38C79A-33AD-49F6-9945-2F60302C12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18EAD8F-310F-4DB0-AD3F-319BAB3E8E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BD657DF-F726-4C26-BD76-732DAF8DC8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35D48B28-104C-44D3-AE09-F9C70A083EC3}"/>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3E634F67-EA0D-4175-A5C8-55E194C5E2D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4BAF972-7AA5-430F-9386-CD933AAF50C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31876195-EF02-40D6-99D7-3F12C79A0304}"/>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A671D02E-6F54-42CB-9C39-3C0437E7E0EF}"/>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042E0DD-B519-473C-9881-99E0BD4C9C2D}"/>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E78C71C8-9B47-405E-A8BB-D108083CD05E}"/>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72C201E1-B664-46A8-9F05-5DF01018F97B}"/>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492855B8-03A3-441E-BDE5-1A1724D3AB47}"/>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C8D259E1-A698-4223-9806-CE1BEDB4A797}"/>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1671387F-5FB9-4377-9677-B1794756C967}"/>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40DCA32-A640-48AE-BAF6-744C679E3D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E80B10-103F-4110-A3A9-99DA82C2F9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D16541-3CB1-40B5-8F3B-9C5C0FA37B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102900-9B78-4217-9CF5-861AD817EF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A415C2-68AF-4E45-BDF3-A61E1E5631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F7802F65-90FC-4382-A567-3A1370DC4F2F}"/>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id="{EC629EC0-3BCF-48E1-85B8-16B088CCBC99}"/>
            </a:ext>
          </a:extLst>
        </xdr:cNvPr>
        <xdr:cNvSpPr txBox="1"/>
      </xdr:nvSpPr>
      <xdr:spPr>
        <a:xfrm>
          <a:off x="1051560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A1B89662-AEAD-493B-9B95-9893A1A0CD80}"/>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2025A055-12AD-4FE1-AA35-7C49A1BB0745}"/>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C7A55E3B-189B-4857-9F0C-CC240EEC84F8}"/>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F05B690D-23F5-4AAF-A813-D392F7CDBD81}"/>
            </a:ext>
          </a:extLst>
        </xdr:cNvPr>
        <xdr:cNvCxnSpPr/>
      </xdr:nvCxnSpPr>
      <xdr:spPr>
        <a:xfrm flipV="1">
          <a:off x="8750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a:extLst>
            <a:ext uri="{FF2B5EF4-FFF2-40B4-BE49-F238E27FC236}">
              <a16:creationId xmlns:a16="http://schemas.microsoft.com/office/drawing/2014/main" id="{5B1C85F0-2A1C-4BF2-9860-3FBE676B093C}"/>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A075E7D3-3C08-4560-B529-946B17C44795}"/>
            </a:ext>
          </a:extLst>
        </xdr:cNvPr>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690103A5-2BF8-480E-A238-D94CF6A94F65}"/>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03875065-C3A0-4892-8F53-ACA46F2891EA}"/>
            </a:ext>
          </a:extLst>
        </xdr:cNvPr>
        <xdr:cNvCxnSpPr/>
      </xdr:nvCxnSpPr>
      <xdr:spPr>
        <a:xfrm flipV="1">
          <a:off x="6972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C524E231-F9C7-40B2-A984-D51BFFF9B02B}"/>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75B01302-63B2-4755-8925-B7A4A518538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CE105B0D-CA6B-4171-9705-A1356282DB7B}"/>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97B2BA29-62D6-47B6-9C0B-1D67A4EA2537}"/>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B893E4B4-E265-48C8-BE37-476423A72C26}"/>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896E3AFA-F111-440B-BEDA-8E2594672214}"/>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a:extLst>
            <a:ext uri="{FF2B5EF4-FFF2-40B4-BE49-F238E27FC236}">
              <a16:creationId xmlns:a16="http://schemas.microsoft.com/office/drawing/2014/main" id="{18D79625-00F9-4AC4-8BF5-A3B2E0292F44}"/>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8E359697-30C3-4F6F-A9D9-34945ED1D3AB}"/>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8819157-07EF-4064-94F7-DD0891FB44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D579ACD-9EAA-4A2C-B902-8869D27BE5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68F9DE9-6690-43E1-B1E7-B3C7CC7AFA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2FDB31B-342A-48E9-8EE6-4251A6555E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BE64C84-EFC1-40C9-9FFA-7DE42760E2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4EA0EB4-D4AB-4291-BF63-B27A14128A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6ACB95C-3587-456E-A04B-0317FE89EF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2398E3F-F081-4042-89C9-E9BD2F26B9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39F20BD-1A09-419B-AA0E-42C426901D6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850FAB-22A1-4C09-AB06-C2E9C3CD96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AB131F1-EBF4-45A5-93AC-ED25282FCC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A2F1E38-132B-4159-A8F8-88247E01F8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A9131F7-0EDE-4D72-81A8-0DCBF2F53D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62E3E0B-C6BE-41DE-BC08-8448427540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B0C30EA-D0B5-4D93-9C02-FF3D9F70E8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5169B1E-C2D9-47AD-8170-90FF2096CF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F439349-506C-4221-A98F-FCF73852CF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6C79DFC-0F59-416E-929B-97805094CF9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01D0B31-1D32-4498-96A0-B5B66B0069F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FFFC193-16F2-4CF3-B541-2DE8787354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22033EB-6AAA-45B8-AA8E-13BB4719454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1E8EB85-0FE5-4EF6-8E64-6CF12A2FC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EE43210-CF31-4CB4-81EE-DBAD47DB184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83D7EE8-510D-4529-9CBE-80A2852832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E2E5CF3-C14F-416B-B61B-94359F24350C}"/>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FD74588-6800-43BE-BEE8-0B70366DC75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B2DD3B3-63D5-4558-92C6-DD92B1224D4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F2E1A32-7653-443D-A3E9-D814094BE20C}"/>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67CA6624-9B3B-4C35-992D-0DEFCD2C6C7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3B21880-5D20-4F4F-B75B-19F1EE092CCD}"/>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68DBB97-CE5C-448D-B42D-7695B9E9FB81}"/>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47A1EBAA-7CB9-4D5D-B7A1-2A01B218F533}"/>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1A534351-228E-4A1C-960D-792D8364CB1F}"/>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E34ACD38-93C1-41A6-B453-C2462A2FAD16}"/>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758A8E9A-E69B-4D78-8E9F-EAA1AAA58243}"/>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D74BDF-2A91-4D6E-9229-DBADDEC882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D30CC67-4800-4378-81AB-2E3265A4AC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DE1FB9-AD78-4EE7-BAE2-6E901D180B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D8A6DE-1ED4-4E4F-937B-D294340D5D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663118-AE89-4F03-91E4-6CCF6ED111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9" name="楕円 188">
          <a:extLst>
            <a:ext uri="{FF2B5EF4-FFF2-40B4-BE49-F238E27FC236}">
              <a16:creationId xmlns:a16="http://schemas.microsoft.com/office/drawing/2014/main" id="{157756AF-0274-41A0-8340-CCB608F7E880}"/>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61612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FC4C7E2-44BB-439C-AA47-926F8418A716}"/>
            </a:ext>
          </a:extLst>
        </xdr:cNvPr>
        <xdr:cNvSpPr txBox="1"/>
      </xdr:nvSpPr>
      <xdr:spPr>
        <a:xfrm>
          <a:off x="4673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91" name="楕円 190">
          <a:extLst>
            <a:ext uri="{FF2B5EF4-FFF2-40B4-BE49-F238E27FC236}">
              <a16:creationId xmlns:a16="http://schemas.microsoft.com/office/drawing/2014/main" id="{8AF52EF5-30DE-49AE-AABC-F3D6E16A9DB0}"/>
            </a:ext>
          </a:extLst>
        </xdr:cNvPr>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89535</xdr:rowOff>
    </xdr:to>
    <xdr:cxnSp macro="">
      <xdr:nvCxnSpPr>
        <xdr:cNvPr id="192" name="直線コネクタ 191">
          <a:extLst>
            <a:ext uri="{FF2B5EF4-FFF2-40B4-BE49-F238E27FC236}">
              <a16:creationId xmlns:a16="http://schemas.microsoft.com/office/drawing/2014/main" id="{72CEEAD1-CF27-49BC-AA8D-04D8D2B86FB0}"/>
            </a:ext>
          </a:extLst>
        </xdr:cNvPr>
        <xdr:cNvCxnSpPr/>
      </xdr:nvCxnSpPr>
      <xdr:spPr>
        <a:xfrm>
          <a:off x="3797300" y="10361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a:extLst>
            <a:ext uri="{FF2B5EF4-FFF2-40B4-BE49-F238E27FC236}">
              <a16:creationId xmlns:a16="http://schemas.microsoft.com/office/drawing/2014/main" id="{C0EDA4F7-59BF-4984-9839-B3F547DBD5F2}"/>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74295</xdr:rowOff>
    </xdr:to>
    <xdr:cxnSp macro="">
      <xdr:nvCxnSpPr>
        <xdr:cNvPr id="194" name="直線コネクタ 193">
          <a:extLst>
            <a:ext uri="{FF2B5EF4-FFF2-40B4-BE49-F238E27FC236}">
              <a16:creationId xmlns:a16="http://schemas.microsoft.com/office/drawing/2014/main" id="{F5804ECE-32A5-48ED-96D4-83A2D7EF6F35}"/>
            </a:ext>
          </a:extLst>
        </xdr:cNvPr>
        <xdr:cNvCxnSpPr/>
      </xdr:nvCxnSpPr>
      <xdr:spPr>
        <a:xfrm>
          <a:off x="2908300" y="103422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95" name="楕円 194">
          <a:extLst>
            <a:ext uri="{FF2B5EF4-FFF2-40B4-BE49-F238E27FC236}">
              <a16:creationId xmlns:a16="http://schemas.microsoft.com/office/drawing/2014/main" id="{F9E67A28-6763-4118-92E8-7B05FE87068F}"/>
            </a:ext>
          </a:extLst>
        </xdr:cNvPr>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55245</xdr:rowOff>
    </xdr:to>
    <xdr:cxnSp macro="">
      <xdr:nvCxnSpPr>
        <xdr:cNvPr id="196" name="直線コネクタ 195">
          <a:extLst>
            <a:ext uri="{FF2B5EF4-FFF2-40B4-BE49-F238E27FC236}">
              <a16:creationId xmlns:a16="http://schemas.microsoft.com/office/drawing/2014/main" id="{815C11BA-1639-4DCE-8F23-7A215FB9612D}"/>
            </a:ext>
          </a:extLst>
        </xdr:cNvPr>
        <xdr:cNvCxnSpPr/>
      </xdr:nvCxnSpPr>
      <xdr:spPr>
        <a:xfrm>
          <a:off x="2019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a:extLst>
            <a:ext uri="{FF2B5EF4-FFF2-40B4-BE49-F238E27FC236}">
              <a16:creationId xmlns:a16="http://schemas.microsoft.com/office/drawing/2014/main" id="{83DF66A2-BF13-43D8-8CC9-370E066A9E3A}"/>
            </a:ext>
          </a:extLst>
        </xdr:cNvPr>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19050</xdr:rowOff>
    </xdr:to>
    <xdr:cxnSp macro="">
      <xdr:nvCxnSpPr>
        <xdr:cNvPr id="198" name="直線コネクタ 197">
          <a:extLst>
            <a:ext uri="{FF2B5EF4-FFF2-40B4-BE49-F238E27FC236}">
              <a16:creationId xmlns:a16="http://schemas.microsoft.com/office/drawing/2014/main" id="{490E5C9F-54B6-4464-AB28-E57A6DC59DAA}"/>
            </a:ext>
          </a:extLst>
        </xdr:cNvPr>
        <xdr:cNvCxnSpPr/>
      </xdr:nvCxnSpPr>
      <xdr:spPr>
        <a:xfrm>
          <a:off x="1130300" y="1026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F0FB43A2-ED25-4070-A51E-8DDE89BBAFC6}"/>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485407F0-1556-44C5-B38E-54190CC61131}"/>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6E295518-272D-4157-B391-46D7E78AC4EE}"/>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10362339-7355-47D5-B94B-8FDB41DD5A28}"/>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141622</xdr:rowOff>
    </xdr:from>
    <xdr:ext cx="405111" cy="259045"/>
    <xdr:sp macro="" textlink="">
      <xdr:nvSpPr>
        <xdr:cNvPr id="203" name="n_1mainValue【体育館・プール】&#10;有形固定資産減価償却率">
          <a:extLst>
            <a:ext uri="{FF2B5EF4-FFF2-40B4-BE49-F238E27FC236}">
              <a16:creationId xmlns:a16="http://schemas.microsoft.com/office/drawing/2014/main" id="{5121A32E-0BB2-4BA7-B318-AB4A76FADAD6}"/>
            </a:ext>
          </a:extLst>
        </xdr:cNvPr>
        <xdr:cNvSpPr txBox="1"/>
      </xdr:nvSpPr>
      <xdr:spPr>
        <a:xfrm>
          <a:off x="3582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122572</xdr:rowOff>
    </xdr:from>
    <xdr:ext cx="405111" cy="259045"/>
    <xdr:sp macro="" textlink="">
      <xdr:nvSpPr>
        <xdr:cNvPr id="204" name="n_2mainValue【体育館・プール】&#10;有形固定資産減価償却率">
          <a:extLst>
            <a:ext uri="{FF2B5EF4-FFF2-40B4-BE49-F238E27FC236}">
              <a16:creationId xmlns:a16="http://schemas.microsoft.com/office/drawing/2014/main" id="{680F8F9A-6AD3-4754-A217-0CBBC72E3B18}"/>
            </a:ext>
          </a:extLst>
        </xdr:cNvPr>
        <xdr:cNvSpPr txBox="1"/>
      </xdr:nvSpPr>
      <xdr:spPr>
        <a:xfrm>
          <a:off x="2705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205" name="n_3mainValue【体育館・プール】&#10;有形固定資産減価償却率">
          <a:extLst>
            <a:ext uri="{FF2B5EF4-FFF2-40B4-BE49-F238E27FC236}">
              <a16:creationId xmlns:a16="http://schemas.microsoft.com/office/drawing/2014/main" id="{ED4876B3-AB2B-4B2F-B143-BA5715E10F78}"/>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60C5340-3CD6-4089-BB5B-ABB3BE3CCF56}"/>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1EB79F-F63B-4849-9A3A-D9B3BF5FB0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090AB0-46F1-4C0F-928C-35E62E7A4F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04FC8F6-B3E4-47CA-84BE-5F40635450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369B9C4-513D-4D46-B428-B74C7976EA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D941961-A13B-4E39-A76B-5F7174B2F2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6324657-7FD6-4ACD-994F-A3B528833D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08853F0-9142-4BB5-AB0B-B0D1A16EFC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15F6589-CB09-41BB-A9AD-EABF1445F1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C8B083C-E803-48D1-9CFD-2B5647B08B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48A6C18-F153-42D0-8C3A-7502971A9E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A61F84F-EDDD-4C48-8C9D-5070BB7567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131626E-AD26-4D26-8E2E-408C84B72D8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987F4AB-CC5D-4C51-9ABF-1645347ADF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52E8B3D-AE66-4088-A6BF-4D42F9E3646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1083686-3DAD-4A7E-AC62-57FB183C6E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6C2D88C9-79B6-472B-B5C2-43019BFF216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521741C-FB35-4B78-A7B6-903CB3179CB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47E86775-AE11-4F7A-B02E-AEAC73C832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E7CFA75-F1F4-42C9-BAB9-69630BAD0F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D72D384-CB30-45A9-A678-63B28DFC487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12B3065-09FA-4A8C-BB14-D5BC284F5F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38EFD22-F52D-4FE9-8B6F-68DE47444B6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8A5B641-B7C1-49E9-9CED-A6E1E4031C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635AC58-153C-449E-B830-C226E925E8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11ACD08-CD4F-437D-8A96-E3F1EA9F35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ED875C0-85A8-4E6F-95B2-A1356CCB33B7}"/>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78E72CCD-CC0A-471F-9B1A-B5C5380F7E27}"/>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3A003921-CC5F-4C67-A301-48A8BA128882}"/>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D5EBF2E6-C227-42DD-9F76-66AD98CCDF3C}"/>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AD06183-B322-4E37-921F-81468F8346A2}"/>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ABBAC559-1FAC-4B4E-B560-879F059A42B8}"/>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92CBBCFE-3A85-435A-9CB6-FC7ED8EBB427}"/>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254F7DEB-6DB1-4FB5-A4C4-E3DBA0C0322C}"/>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454DD8C6-B0E5-46D2-A88E-F29DADDC6C7F}"/>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433F1592-246B-4A5A-8171-DCA77908A3CF}"/>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9853DEE9-D78E-47AD-8118-305DFE0F0C7E}"/>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3E626D-CD7E-496F-938C-63454B223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B6B9A6-A742-4C77-8250-46ADFCBEA5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A8EEC86-1907-4DD5-9B9B-6CA210D870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9EBB19-7B43-4C9A-A773-C459342C566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34533BE-1B9B-434C-BF7D-FD5B95CDE8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150041</xdr:rowOff>
    </xdr:from>
    <xdr:to>
      <xdr:col>55</xdr:col>
      <xdr:colOff>50800</xdr:colOff>
      <xdr:row>58</xdr:row>
      <xdr:rowOff>80191</xdr:rowOff>
    </xdr:to>
    <xdr:sp macro="" textlink="">
      <xdr:nvSpPr>
        <xdr:cNvPr id="248" name="楕円 247">
          <a:extLst>
            <a:ext uri="{FF2B5EF4-FFF2-40B4-BE49-F238E27FC236}">
              <a16:creationId xmlns:a16="http://schemas.microsoft.com/office/drawing/2014/main" id="{152F8215-2D6B-4DA6-83A7-588AE7C7C2C4}"/>
            </a:ext>
          </a:extLst>
        </xdr:cNvPr>
        <xdr:cNvSpPr/>
      </xdr:nvSpPr>
      <xdr:spPr>
        <a:xfrm>
          <a:off x="10426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1468</xdr:rowOff>
    </xdr:from>
    <xdr:ext cx="469744" cy="259045"/>
    <xdr:sp macro="" textlink="">
      <xdr:nvSpPr>
        <xdr:cNvPr id="249" name="【体育館・プール】&#10;一人当たり面積該当値テキスト">
          <a:extLst>
            <a:ext uri="{FF2B5EF4-FFF2-40B4-BE49-F238E27FC236}">
              <a16:creationId xmlns:a16="http://schemas.microsoft.com/office/drawing/2014/main" id="{FFD84A49-52AB-4A58-8DE9-35960E15CF57}"/>
            </a:ext>
          </a:extLst>
        </xdr:cNvPr>
        <xdr:cNvSpPr txBox="1"/>
      </xdr:nvSpPr>
      <xdr:spPr>
        <a:xfrm>
          <a:off x="10515600" y="977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xdr:rowOff>
    </xdr:from>
    <xdr:to>
      <xdr:col>50</xdr:col>
      <xdr:colOff>165100</xdr:colOff>
      <xdr:row>58</xdr:row>
      <xdr:rowOff>103051</xdr:rowOff>
    </xdr:to>
    <xdr:sp macro="" textlink="">
      <xdr:nvSpPr>
        <xdr:cNvPr id="250" name="楕円 249">
          <a:extLst>
            <a:ext uri="{FF2B5EF4-FFF2-40B4-BE49-F238E27FC236}">
              <a16:creationId xmlns:a16="http://schemas.microsoft.com/office/drawing/2014/main" id="{4B3E6D0A-649B-4A51-A430-52B1893124DA}"/>
            </a:ext>
          </a:extLst>
        </xdr:cNvPr>
        <xdr:cNvSpPr/>
      </xdr:nvSpPr>
      <xdr:spPr>
        <a:xfrm>
          <a:off x="958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29391</xdr:rowOff>
    </xdr:from>
    <xdr:to>
      <xdr:col>55</xdr:col>
      <xdr:colOff>0</xdr:colOff>
      <xdr:row>58</xdr:row>
      <xdr:rowOff>52251</xdr:rowOff>
    </xdr:to>
    <xdr:cxnSp macro="">
      <xdr:nvCxnSpPr>
        <xdr:cNvPr id="251" name="直線コネクタ 250">
          <a:extLst>
            <a:ext uri="{FF2B5EF4-FFF2-40B4-BE49-F238E27FC236}">
              <a16:creationId xmlns:a16="http://schemas.microsoft.com/office/drawing/2014/main" id="{B6807194-3433-4B31-A1D3-5DF84DEE48AF}"/>
            </a:ext>
          </a:extLst>
        </xdr:cNvPr>
        <xdr:cNvCxnSpPr/>
      </xdr:nvCxnSpPr>
      <xdr:spPr>
        <a:xfrm flipV="1">
          <a:off x="9639300" y="99734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21046</xdr:rowOff>
    </xdr:from>
    <xdr:to>
      <xdr:col>46</xdr:col>
      <xdr:colOff>38100</xdr:colOff>
      <xdr:row>58</xdr:row>
      <xdr:rowOff>122646</xdr:rowOff>
    </xdr:to>
    <xdr:sp macro="" textlink="">
      <xdr:nvSpPr>
        <xdr:cNvPr id="252" name="楕円 251">
          <a:extLst>
            <a:ext uri="{FF2B5EF4-FFF2-40B4-BE49-F238E27FC236}">
              <a16:creationId xmlns:a16="http://schemas.microsoft.com/office/drawing/2014/main" id="{E5975D2F-B7F0-44AB-A35B-74D6CA8BA805}"/>
            </a:ext>
          </a:extLst>
        </xdr:cNvPr>
        <xdr:cNvSpPr/>
      </xdr:nvSpPr>
      <xdr:spPr>
        <a:xfrm>
          <a:off x="869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52251</xdr:rowOff>
    </xdr:from>
    <xdr:to>
      <xdr:col>50</xdr:col>
      <xdr:colOff>114300</xdr:colOff>
      <xdr:row>58</xdr:row>
      <xdr:rowOff>71846</xdr:rowOff>
    </xdr:to>
    <xdr:cxnSp macro="">
      <xdr:nvCxnSpPr>
        <xdr:cNvPr id="253" name="直線コネクタ 252">
          <a:extLst>
            <a:ext uri="{FF2B5EF4-FFF2-40B4-BE49-F238E27FC236}">
              <a16:creationId xmlns:a16="http://schemas.microsoft.com/office/drawing/2014/main" id="{6ABA8F30-845D-4C03-9B07-DAD014839273}"/>
            </a:ext>
          </a:extLst>
        </xdr:cNvPr>
        <xdr:cNvCxnSpPr/>
      </xdr:nvCxnSpPr>
      <xdr:spPr>
        <a:xfrm flipV="1">
          <a:off x="8750300" y="9996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40640</xdr:rowOff>
    </xdr:from>
    <xdr:to>
      <xdr:col>41</xdr:col>
      <xdr:colOff>101600</xdr:colOff>
      <xdr:row>58</xdr:row>
      <xdr:rowOff>142240</xdr:rowOff>
    </xdr:to>
    <xdr:sp macro="" textlink="">
      <xdr:nvSpPr>
        <xdr:cNvPr id="254" name="楕円 253">
          <a:extLst>
            <a:ext uri="{FF2B5EF4-FFF2-40B4-BE49-F238E27FC236}">
              <a16:creationId xmlns:a16="http://schemas.microsoft.com/office/drawing/2014/main" id="{090D8EA9-1205-4463-80BF-91C3FADD7CC7}"/>
            </a:ext>
          </a:extLst>
        </xdr:cNvPr>
        <xdr:cNvSpPr/>
      </xdr:nvSpPr>
      <xdr:spPr>
        <a:xfrm>
          <a:off x="781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71846</xdr:rowOff>
    </xdr:from>
    <xdr:to>
      <xdr:col>45</xdr:col>
      <xdr:colOff>177800</xdr:colOff>
      <xdr:row>58</xdr:row>
      <xdr:rowOff>91440</xdr:rowOff>
    </xdr:to>
    <xdr:cxnSp macro="">
      <xdr:nvCxnSpPr>
        <xdr:cNvPr id="255" name="直線コネクタ 254">
          <a:extLst>
            <a:ext uri="{FF2B5EF4-FFF2-40B4-BE49-F238E27FC236}">
              <a16:creationId xmlns:a16="http://schemas.microsoft.com/office/drawing/2014/main" id="{3937D8D6-C0B7-44A0-A238-5A7FCC1A30D1}"/>
            </a:ext>
          </a:extLst>
        </xdr:cNvPr>
        <xdr:cNvCxnSpPr/>
      </xdr:nvCxnSpPr>
      <xdr:spPr>
        <a:xfrm flipV="1">
          <a:off x="7861300" y="100159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58601</xdr:rowOff>
    </xdr:from>
    <xdr:to>
      <xdr:col>36</xdr:col>
      <xdr:colOff>165100</xdr:colOff>
      <xdr:row>58</xdr:row>
      <xdr:rowOff>160201</xdr:rowOff>
    </xdr:to>
    <xdr:sp macro="" textlink="">
      <xdr:nvSpPr>
        <xdr:cNvPr id="256" name="楕円 255">
          <a:extLst>
            <a:ext uri="{FF2B5EF4-FFF2-40B4-BE49-F238E27FC236}">
              <a16:creationId xmlns:a16="http://schemas.microsoft.com/office/drawing/2014/main" id="{D53DCDFD-0CCC-4387-9813-45594CB81783}"/>
            </a:ext>
          </a:extLst>
        </xdr:cNvPr>
        <xdr:cNvSpPr/>
      </xdr:nvSpPr>
      <xdr:spPr>
        <a:xfrm>
          <a:off x="692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91440</xdr:rowOff>
    </xdr:from>
    <xdr:to>
      <xdr:col>41</xdr:col>
      <xdr:colOff>50800</xdr:colOff>
      <xdr:row>58</xdr:row>
      <xdr:rowOff>109401</xdr:rowOff>
    </xdr:to>
    <xdr:cxnSp macro="">
      <xdr:nvCxnSpPr>
        <xdr:cNvPr id="257" name="直線コネクタ 256">
          <a:extLst>
            <a:ext uri="{FF2B5EF4-FFF2-40B4-BE49-F238E27FC236}">
              <a16:creationId xmlns:a16="http://schemas.microsoft.com/office/drawing/2014/main" id="{5BA6469C-2094-448A-AFDD-37DAC8AA8120}"/>
            </a:ext>
          </a:extLst>
        </xdr:cNvPr>
        <xdr:cNvCxnSpPr/>
      </xdr:nvCxnSpPr>
      <xdr:spPr>
        <a:xfrm flipV="1">
          <a:off x="6972300" y="100355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FE63B479-3458-4A78-8C38-FA5140B2FF4D}"/>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9A477721-6DD8-45DA-97A9-FEBD73BDF594}"/>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192AEF4B-558B-431B-AB73-FDC399835237}"/>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47C8968F-28D3-48AE-A849-EFC95153A30A}"/>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119578</xdr:rowOff>
    </xdr:from>
    <xdr:ext cx="469744" cy="259045"/>
    <xdr:sp macro="" textlink="">
      <xdr:nvSpPr>
        <xdr:cNvPr id="262" name="n_1mainValue【体育館・プール】&#10;一人当たり面積">
          <a:extLst>
            <a:ext uri="{FF2B5EF4-FFF2-40B4-BE49-F238E27FC236}">
              <a16:creationId xmlns:a16="http://schemas.microsoft.com/office/drawing/2014/main" id="{15FBF0E7-7BA0-4D32-87C8-296C52880DA5}"/>
            </a:ext>
          </a:extLst>
        </xdr:cNvPr>
        <xdr:cNvSpPr txBox="1"/>
      </xdr:nvSpPr>
      <xdr:spPr>
        <a:xfrm>
          <a:off x="9391727" y="97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139173</xdr:rowOff>
    </xdr:from>
    <xdr:ext cx="469744" cy="259045"/>
    <xdr:sp macro="" textlink="">
      <xdr:nvSpPr>
        <xdr:cNvPr id="263" name="n_2mainValue【体育館・プール】&#10;一人当たり面積">
          <a:extLst>
            <a:ext uri="{FF2B5EF4-FFF2-40B4-BE49-F238E27FC236}">
              <a16:creationId xmlns:a16="http://schemas.microsoft.com/office/drawing/2014/main" id="{B33F9775-070A-4B54-AE24-5E368F666FFC}"/>
            </a:ext>
          </a:extLst>
        </xdr:cNvPr>
        <xdr:cNvSpPr txBox="1"/>
      </xdr:nvSpPr>
      <xdr:spPr>
        <a:xfrm>
          <a:off x="8515427" y="97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158767</xdr:rowOff>
    </xdr:from>
    <xdr:ext cx="469744" cy="259045"/>
    <xdr:sp macro="" textlink="">
      <xdr:nvSpPr>
        <xdr:cNvPr id="264" name="n_3mainValue【体育館・プール】&#10;一人当たり面積">
          <a:extLst>
            <a:ext uri="{FF2B5EF4-FFF2-40B4-BE49-F238E27FC236}">
              <a16:creationId xmlns:a16="http://schemas.microsoft.com/office/drawing/2014/main" id="{1E62330E-72B7-458B-AF21-AB1CB6CEF9C7}"/>
            </a:ext>
          </a:extLst>
        </xdr:cNvPr>
        <xdr:cNvSpPr txBox="1"/>
      </xdr:nvSpPr>
      <xdr:spPr>
        <a:xfrm>
          <a:off x="7626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5278</xdr:rowOff>
    </xdr:from>
    <xdr:ext cx="469744" cy="259045"/>
    <xdr:sp macro="" textlink="">
      <xdr:nvSpPr>
        <xdr:cNvPr id="265" name="n_4mainValue【体育館・プール】&#10;一人当たり面積">
          <a:extLst>
            <a:ext uri="{FF2B5EF4-FFF2-40B4-BE49-F238E27FC236}">
              <a16:creationId xmlns:a16="http://schemas.microsoft.com/office/drawing/2014/main" id="{45B63F7D-BD67-4536-BFD5-00037F9DAB58}"/>
            </a:ext>
          </a:extLst>
        </xdr:cNvPr>
        <xdr:cNvSpPr txBox="1"/>
      </xdr:nvSpPr>
      <xdr:spPr>
        <a:xfrm>
          <a:off x="6737427" y="9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4B6003-0B65-41C3-8C53-5313259144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E5E27BE-E64A-486D-B27B-651D8202D2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11926C0-5D47-439E-AEB0-91EA199D8C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63082FE-04C4-4E4D-8463-E14A5E82D6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2CD01CF-2719-4054-AE89-2BFACFFC62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B96C498-6C1B-4C1D-A253-0982313759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2C96EB9-F9D5-446D-844E-DEE48C8B08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8FBBCAF-1A85-4605-8100-3F7381EBB0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0CED085-D11A-4918-9BC0-08C0C24254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9DD373C-D487-4905-BD1D-E7266E4457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30E22F3-2652-4D9B-BC28-DC0EC5F25A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CCB849C-5917-474F-A431-69DE122D2FE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F27B6A1-4F2E-4509-9803-1EDCD6B5CF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835995B-B4EB-47CD-B7B0-8454D198C3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C3777EA-7174-4EA1-8DAF-334599F870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47632EC-ABDB-452C-95FE-0CA2DA83B4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EC9D4E7-7148-4E8C-9B24-9F09EACE66D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731BE92-FAE2-42A4-9BCA-686951FF3D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0663209-96AB-47AD-8D94-D321578305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D5BACB3-1356-4C26-B1ED-7447F6DC4C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4786C9A-0043-49CE-9674-DD2E95E7FC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57CFCB7-870A-48CB-BF58-E9FF5D5545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7325CFD2-79D7-4C1B-A0A4-889193A028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3F25983-7F32-4275-B163-4260897AF1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659B956-20DB-47A0-9180-9E5F146D86B4}"/>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308FE508-55DE-4515-9042-D7A9929577C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4313265A-B153-4C76-8356-0807012FCE31}"/>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7376C71-E5CD-483A-AA90-B54BDC0401D6}"/>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51028A3-FAD7-462A-982E-B99FF923FFAF}"/>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A1E1E5F-0BD6-4AA3-9D9C-2A0D7C51C893}"/>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592CCB5A-453D-4606-82D2-523D87DE34F7}"/>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518E03BF-B7C0-45B9-B597-696188E69993}"/>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C65ECE91-4CB7-4524-BA06-0920B3503F5E}"/>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571C03C3-1712-4FC8-B7F8-DA2DB10DF1F9}"/>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217EABBA-326D-4A52-8334-CEE9F4175A4B}"/>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D24FB5-483A-4FBC-A858-0860FD48FA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0BB07A-107D-4237-87D8-78A0DCD68F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5F7E55-5217-4179-8C65-6DFDA92E49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5F901CC-1909-4090-9824-9F73789533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9435900-4F8B-45FB-BD27-A717F5F4E2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306" name="楕円 305">
          <a:extLst>
            <a:ext uri="{FF2B5EF4-FFF2-40B4-BE49-F238E27FC236}">
              <a16:creationId xmlns:a16="http://schemas.microsoft.com/office/drawing/2014/main" id="{685386EE-8335-4125-8F67-EA03F70CB400}"/>
            </a:ext>
          </a:extLst>
        </xdr:cNvPr>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7042B93-2C49-4D75-8BDA-04E15475140E}"/>
            </a:ext>
          </a:extLst>
        </xdr:cNvPr>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8" name="楕円 307">
          <a:extLst>
            <a:ext uri="{FF2B5EF4-FFF2-40B4-BE49-F238E27FC236}">
              <a16:creationId xmlns:a16="http://schemas.microsoft.com/office/drawing/2014/main" id="{6FAC1993-A8D3-4C61-AC0A-320857F93F2B}"/>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78105</xdr:rowOff>
    </xdr:to>
    <xdr:cxnSp macro="">
      <xdr:nvCxnSpPr>
        <xdr:cNvPr id="309" name="直線コネクタ 308">
          <a:extLst>
            <a:ext uri="{FF2B5EF4-FFF2-40B4-BE49-F238E27FC236}">
              <a16:creationId xmlns:a16="http://schemas.microsoft.com/office/drawing/2014/main" id="{C7F8056A-C1C0-43EC-B1A9-481DFA431CF9}"/>
            </a:ext>
          </a:extLst>
        </xdr:cNvPr>
        <xdr:cNvCxnSpPr/>
      </xdr:nvCxnSpPr>
      <xdr:spPr>
        <a:xfrm>
          <a:off x="3797300" y="144284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10" name="楕円 309">
          <a:extLst>
            <a:ext uri="{FF2B5EF4-FFF2-40B4-BE49-F238E27FC236}">
              <a16:creationId xmlns:a16="http://schemas.microsoft.com/office/drawing/2014/main" id="{17DAA8EB-E591-4853-A4D6-969D5AD52C09}"/>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26670</xdr:rowOff>
    </xdr:to>
    <xdr:cxnSp macro="">
      <xdr:nvCxnSpPr>
        <xdr:cNvPr id="311" name="直線コネクタ 310">
          <a:extLst>
            <a:ext uri="{FF2B5EF4-FFF2-40B4-BE49-F238E27FC236}">
              <a16:creationId xmlns:a16="http://schemas.microsoft.com/office/drawing/2014/main" id="{E187EDBD-2FA5-47A8-B04C-6BC01A66673D}"/>
            </a:ext>
          </a:extLst>
        </xdr:cNvPr>
        <xdr:cNvCxnSpPr/>
      </xdr:nvCxnSpPr>
      <xdr:spPr>
        <a:xfrm>
          <a:off x="2908300" y="143732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a:extLst>
            <a:ext uri="{FF2B5EF4-FFF2-40B4-BE49-F238E27FC236}">
              <a16:creationId xmlns:a16="http://schemas.microsoft.com/office/drawing/2014/main" id="{D35AB7E3-4884-4CB4-8458-7E212A00602E}"/>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142875</xdr:rowOff>
    </xdr:to>
    <xdr:cxnSp macro="">
      <xdr:nvCxnSpPr>
        <xdr:cNvPr id="313" name="直線コネクタ 312">
          <a:extLst>
            <a:ext uri="{FF2B5EF4-FFF2-40B4-BE49-F238E27FC236}">
              <a16:creationId xmlns:a16="http://schemas.microsoft.com/office/drawing/2014/main" id="{AB746313-33F0-449C-89EA-1E092B37446E}"/>
            </a:ext>
          </a:extLst>
        </xdr:cNvPr>
        <xdr:cNvCxnSpPr/>
      </xdr:nvCxnSpPr>
      <xdr:spPr>
        <a:xfrm>
          <a:off x="2019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314" name="楕円 313">
          <a:extLst>
            <a:ext uri="{FF2B5EF4-FFF2-40B4-BE49-F238E27FC236}">
              <a16:creationId xmlns:a16="http://schemas.microsoft.com/office/drawing/2014/main" id="{277267D2-7217-47C6-9529-CF8E8CBD2F3E}"/>
            </a:ext>
          </a:extLst>
        </xdr:cNvPr>
        <xdr:cNvSpPr/>
      </xdr:nvSpPr>
      <xdr:spPr>
        <a:xfrm>
          <a:off x="107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118111</xdr:rowOff>
    </xdr:to>
    <xdr:cxnSp macro="">
      <xdr:nvCxnSpPr>
        <xdr:cNvPr id="315" name="直線コネクタ 314">
          <a:extLst>
            <a:ext uri="{FF2B5EF4-FFF2-40B4-BE49-F238E27FC236}">
              <a16:creationId xmlns:a16="http://schemas.microsoft.com/office/drawing/2014/main" id="{3C919D50-6CFC-4B9F-BDC4-6AFC996EDEC6}"/>
            </a:ext>
          </a:extLst>
        </xdr:cNvPr>
        <xdr:cNvCxnSpPr/>
      </xdr:nvCxnSpPr>
      <xdr:spPr>
        <a:xfrm>
          <a:off x="1130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86E2588B-1BE3-4904-80C8-70C79E09900E}"/>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290AB473-AD4A-45D5-BA24-290DC858D4DA}"/>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25F52D2A-3A05-4E63-B59F-7945E91AE1BD}"/>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88F61AC2-2D05-4371-B131-58ADABD4AAE6}"/>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20" name="n_1mainValue【福祉施設】&#10;有形固定資産減価償却率">
          <a:extLst>
            <a:ext uri="{FF2B5EF4-FFF2-40B4-BE49-F238E27FC236}">
              <a16:creationId xmlns:a16="http://schemas.microsoft.com/office/drawing/2014/main" id="{AD9DE801-4E9E-4414-9224-89F0D2921784}"/>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21" name="n_2mainValue【福祉施設】&#10;有形固定資産減価償却率">
          <a:extLst>
            <a:ext uri="{FF2B5EF4-FFF2-40B4-BE49-F238E27FC236}">
              <a16:creationId xmlns:a16="http://schemas.microsoft.com/office/drawing/2014/main" id="{1B3AE1FC-2259-4BFF-9D85-6BFE0699F473}"/>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福祉施設】&#10;有形固定資産減価償却率">
          <a:extLst>
            <a:ext uri="{FF2B5EF4-FFF2-40B4-BE49-F238E27FC236}">
              <a16:creationId xmlns:a16="http://schemas.microsoft.com/office/drawing/2014/main" id="{22C29757-984E-4552-8E5C-B627C1043B47}"/>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323" name="n_4mainValue【福祉施設】&#10;有形固定資産減価償却率">
          <a:extLst>
            <a:ext uri="{FF2B5EF4-FFF2-40B4-BE49-F238E27FC236}">
              <a16:creationId xmlns:a16="http://schemas.microsoft.com/office/drawing/2014/main" id="{9C95CF95-B042-40BF-8D1B-C261C7633CFD}"/>
            </a:ext>
          </a:extLst>
        </xdr:cNvPr>
        <xdr:cNvSpPr txBox="1"/>
      </xdr:nvSpPr>
      <xdr:spPr>
        <a:xfrm>
          <a:off x="927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33A2D06-13E1-46D8-8F1C-DBA9295A1E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44250C4-C0C1-424A-9A33-0424B638CDA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460E9CC-C4FE-4907-9896-A3A39B9EAB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F82BA50-FF74-4271-A7B1-AB9413B69E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175347C-32B5-477F-8768-193B4AA839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FF544FC-5A9C-4B95-A835-C3AE537325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5D1B74A-86D6-4A61-ACA8-D1DDAB0AF2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8E6E42-7CEE-4766-87F8-16B58EF1CF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909AF9E-03CF-4A07-B57B-35FD05D3E0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A225C7F-7DE6-4CBF-B2B9-3D74ED7B6D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DCE2EE6-A9BA-41F2-A826-37CD6CA376E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DC42308F-8FA8-4B6A-A6B4-B67ED300A7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0AC5358-992E-42EC-A09B-A14A8F3C24E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3B18751-4CC2-474A-8246-BF59DF99F6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771DCCB-86B8-4FD3-BCE3-E92D6260E5D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95AB5F9-A7AF-4469-9CEF-FFCD600E490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CBF570-9826-41DA-BA83-423306FFAF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1D5BEA1D-F407-48D1-ACD1-759EC7B27AF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9A56749E-5DBC-4DC5-A556-1E215CF563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6996FBF-BABA-452F-A9E6-03B3397A766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AB172CE-D9A9-417F-8F81-13405AC777B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5229A2AF-9A46-4A5F-A528-1EE2EAC6552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E202908-B563-415E-8CB6-AAE3E8BDC6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06216DB-4893-4041-9303-39BA17B52F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10F462B-8F98-48AB-B6CF-28E385AC43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86A75EB6-99A9-4A60-963D-00FCD083288F}"/>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E30E7CCF-31B3-4BD7-9B99-151394AA351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4C45CD52-AE29-4464-AB60-B178D97F9D4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A7753C71-E835-471D-B70D-988785F96EEE}"/>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A17E8EBD-F14E-44C9-A16B-E67C2771FE13}"/>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C4D66624-18E9-42F8-9244-47C1AB1F5928}"/>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A7665189-AD31-4A77-A04A-D41F07F4675E}"/>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92FF8C26-22C4-4E8A-9001-B4B41BCA5FAF}"/>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3297B1D4-CF39-4345-BDC8-408317C0DDA3}"/>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39D39908-BF97-4866-A4BD-18B12DE1A4D5}"/>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73342C2C-EA03-4EB9-8DC1-389AAD6B0FAD}"/>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1ED2F56-26FD-4C8E-AE0C-7192607ACE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707999-5CDB-4A04-8F18-7EBB316272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7E097E7-DC61-4C45-AE11-276A2FC671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41B8AB4-3ADC-4738-8A85-803DA29030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FF65902-4A8D-4470-87AD-6087B2F9EB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65" name="楕円 364">
          <a:extLst>
            <a:ext uri="{FF2B5EF4-FFF2-40B4-BE49-F238E27FC236}">
              <a16:creationId xmlns:a16="http://schemas.microsoft.com/office/drawing/2014/main" id="{03186123-88FA-415A-B6DC-A970BA9FCB07}"/>
            </a:ext>
          </a:extLst>
        </xdr:cNvPr>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168201</xdr:rowOff>
    </xdr:from>
    <xdr:ext cx="469744" cy="259045"/>
    <xdr:sp macro="" textlink="">
      <xdr:nvSpPr>
        <xdr:cNvPr id="366" name="【福祉施設】&#10;一人当たり面積該当値テキスト">
          <a:extLst>
            <a:ext uri="{FF2B5EF4-FFF2-40B4-BE49-F238E27FC236}">
              <a16:creationId xmlns:a16="http://schemas.microsoft.com/office/drawing/2014/main" id="{27C0E358-2918-4967-AA47-67B82DA6EF90}"/>
            </a:ext>
          </a:extLst>
        </xdr:cNvPr>
        <xdr:cNvSpPr txBox="1"/>
      </xdr:nvSpPr>
      <xdr:spPr>
        <a:xfrm>
          <a:off x="10515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367" name="楕円 366">
          <a:extLst>
            <a:ext uri="{FF2B5EF4-FFF2-40B4-BE49-F238E27FC236}">
              <a16:creationId xmlns:a16="http://schemas.microsoft.com/office/drawing/2014/main" id="{8A4F6C79-0497-427D-A446-7A5E6FBF84EE}"/>
            </a:ext>
          </a:extLst>
        </xdr:cNvPr>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75656</xdr:rowOff>
    </xdr:to>
    <xdr:cxnSp macro="">
      <xdr:nvCxnSpPr>
        <xdr:cNvPr id="368" name="直線コネクタ 367">
          <a:extLst>
            <a:ext uri="{FF2B5EF4-FFF2-40B4-BE49-F238E27FC236}">
              <a16:creationId xmlns:a16="http://schemas.microsoft.com/office/drawing/2014/main" id="{2C6781B8-E619-4E71-85C6-D90994292D80}"/>
            </a:ext>
          </a:extLst>
        </xdr:cNvPr>
        <xdr:cNvCxnSpPr/>
      </xdr:nvCxnSpPr>
      <xdr:spPr>
        <a:xfrm flipV="1">
          <a:off x="9639300" y="1464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9" name="楕円 368">
          <a:extLst>
            <a:ext uri="{FF2B5EF4-FFF2-40B4-BE49-F238E27FC236}">
              <a16:creationId xmlns:a16="http://schemas.microsoft.com/office/drawing/2014/main" id="{E9EE9F71-32CF-405E-981E-2220CE4F4F41}"/>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370" name="直線コネクタ 369">
          <a:extLst>
            <a:ext uri="{FF2B5EF4-FFF2-40B4-BE49-F238E27FC236}">
              <a16:creationId xmlns:a16="http://schemas.microsoft.com/office/drawing/2014/main" id="{3E1152C5-8F7F-40A5-9B5D-6D8E6160E756}"/>
            </a:ext>
          </a:extLst>
        </xdr:cNvPr>
        <xdr:cNvCxnSpPr/>
      </xdr:nvCxnSpPr>
      <xdr:spPr>
        <a:xfrm flipV="1">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71" name="楕円 370">
          <a:extLst>
            <a:ext uri="{FF2B5EF4-FFF2-40B4-BE49-F238E27FC236}">
              <a16:creationId xmlns:a16="http://schemas.microsoft.com/office/drawing/2014/main" id="{0CDB067A-23CF-4379-B1C2-B5F1311AAB3A}"/>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85452</xdr:rowOff>
    </xdr:to>
    <xdr:cxnSp macro="">
      <xdr:nvCxnSpPr>
        <xdr:cNvPr id="372" name="直線コネクタ 371">
          <a:extLst>
            <a:ext uri="{FF2B5EF4-FFF2-40B4-BE49-F238E27FC236}">
              <a16:creationId xmlns:a16="http://schemas.microsoft.com/office/drawing/2014/main" id="{DE8D9847-FCEB-49D2-93F4-EAE1D5D710AF}"/>
            </a:ext>
          </a:extLst>
        </xdr:cNvPr>
        <xdr:cNvCxnSpPr/>
      </xdr:nvCxnSpPr>
      <xdr:spPr>
        <a:xfrm flipV="1">
          <a:off x="7861300" y="146521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37919</xdr:rowOff>
    </xdr:from>
    <xdr:to>
      <xdr:col>36</xdr:col>
      <xdr:colOff>165100</xdr:colOff>
      <xdr:row>85</xdr:row>
      <xdr:rowOff>139519</xdr:rowOff>
    </xdr:to>
    <xdr:sp macro="" textlink="">
      <xdr:nvSpPr>
        <xdr:cNvPr id="373" name="楕円 372">
          <a:extLst>
            <a:ext uri="{FF2B5EF4-FFF2-40B4-BE49-F238E27FC236}">
              <a16:creationId xmlns:a16="http://schemas.microsoft.com/office/drawing/2014/main" id="{422AEBD5-7FD3-4F46-8701-903781648623}"/>
            </a:ext>
          </a:extLst>
        </xdr:cNvPr>
        <xdr:cNvSpPr/>
      </xdr:nvSpPr>
      <xdr:spPr>
        <a:xfrm>
          <a:off x="692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88719</xdr:rowOff>
    </xdr:to>
    <xdr:cxnSp macro="">
      <xdr:nvCxnSpPr>
        <xdr:cNvPr id="374" name="直線コネクタ 373">
          <a:extLst>
            <a:ext uri="{FF2B5EF4-FFF2-40B4-BE49-F238E27FC236}">
              <a16:creationId xmlns:a16="http://schemas.microsoft.com/office/drawing/2014/main" id="{9DB00006-1626-4EBC-B7A1-3291BD9217CD}"/>
            </a:ext>
          </a:extLst>
        </xdr:cNvPr>
        <xdr:cNvCxnSpPr/>
      </xdr:nvCxnSpPr>
      <xdr:spPr>
        <a:xfrm flipV="1">
          <a:off x="6972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78D54BE7-23F3-4A47-BF07-AA79AA28C394}"/>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6A404669-83E1-42BE-BC43-0185BF662BB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11AC432D-345D-486A-B185-9C207AC31F0E}"/>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E722A32-9BF5-489A-BA31-9E9FC4CB2C98}"/>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379" name="n_1mainValue【福祉施設】&#10;一人当たり面積">
          <a:extLst>
            <a:ext uri="{FF2B5EF4-FFF2-40B4-BE49-F238E27FC236}">
              <a16:creationId xmlns:a16="http://schemas.microsoft.com/office/drawing/2014/main" id="{86A45E41-8BDD-4F99-ADEE-FCCD971546BC}"/>
            </a:ext>
          </a:extLst>
        </xdr:cNvPr>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80" name="n_2mainValue【福祉施設】&#10;一人当たり面積">
          <a:extLst>
            <a:ext uri="{FF2B5EF4-FFF2-40B4-BE49-F238E27FC236}">
              <a16:creationId xmlns:a16="http://schemas.microsoft.com/office/drawing/2014/main" id="{5FFFE5A9-38EF-45E5-A8F0-7E942CE73D4C}"/>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81" name="n_3mainValue【福祉施設】&#10;一人当たり面積">
          <a:extLst>
            <a:ext uri="{FF2B5EF4-FFF2-40B4-BE49-F238E27FC236}">
              <a16:creationId xmlns:a16="http://schemas.microsoft.com/office/drawing/2014/main" id="{61B2F15D-89D7-4CF7-AA8A-B039801963E5}"/>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130646</xdr:rowOff>
    </xdr:from>
    <xdr:ext cx="469744" cy="259045"/>
    <xdr:sp macro="" textlink="">
      <xdr:nvSpPr>
        <xdr:cNvPr id="382" name="n_4mainValue【福祉施設】&#10;一人当たり面積">
          <a:extLst>
            <a:ext uri="{FF2B5EF4-FFF2-40B4-BE49-F238E27FC236}">
              <a16:creationId xmlns:a16="http://schemas.microsoft.com/office/drawing/2014/main" id="{2F822A34-3409-4FE5-8793-FBA2DBD98539}"/>
            </a:ext>
          </a:extLst>
        </xdr:cNvPr>
        <xdr:cNvSpPr txBox="1"/>
      </xdr:nvSpPr>
      <xdr:spPr>
        <a:xfrm>
          <a:off x="6737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57682FF-0C4C-4B3D-8A45-DEA07EA44B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A5C6B89-4ED2-467D-BCA6-13129D1BAC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BFDB602-0578-4EC0-8311-6D9354D212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FA70343-B0D9-442C-8738-05197D7874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6F84486-B99B-455A-828D-A0D00B62B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2C70CC4-A552-40FB-9165-834F5E4844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0295CA2-5607-4BA2-996D-4BDC3EC99A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D651071-1DEC-46CD-A6DF-26E7CB1F44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7242CB9-37D0-44F9-AB31-087670EAEBD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3F4E71CA-902D-4D30-8DCC-F227851477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4E8A32C9-7754-484F-B2A7-64F65CFB9B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F5BC54-4F10-43C1-B90B-34AC0A0292C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9E8319CD-3CBD-45AB-9A55-3490B402B0A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42D6AA0E-2364-4596-9E1B-A29E272E8E6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685BB872-A6DE-4E88-B5AD-AC2F9BAFF80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C50AF60D-B847-41CA-9BA3-32D76D87778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D531463-4619-4AB1-A20C-AF2047B20D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14A700B-C1A0-4CC4-A41D-CA0CE5982A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48D8FA29-53D8-4080-AA7D-56DC314620A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24E84DB7-1829-488F-A884-13F500F973E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B235595-F150-4E09-9497-5C9D8B07B23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345887DA-84DD-43FC-984F-988C89D4E21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AFECC8D8-F3A1-448B-8DB6-DC72A30032C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CFAC89EB-9456-49F4-A88D-64BBB8BEF9A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DA16781D-D56F-4886-9EF1-5D38BA5280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869E6DB5-53AB-4055-A4B0-F3B8ACDD4D09}"/>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B33DCCE-8D75-4B7F-ABCB-34BF6CE0422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96523951-FC59-4BAF-B2FD-F0BFDEFFC7A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B1067DBC-73BF-4705-9694-48CAB76482C6}"/>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D203C043-E516-4DD5-BE93-95393AB9825B}"/>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E0A77A39-B4A3-4BB0-BEF4-6C2D147335E4}"/>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E55B0671-B706-41AC-A059-7365AEB37804}"/>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3768FE70-8B02-440A-8628-7DD180C09145}"/>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BC18FAA1-4873-46DF-9C00-4960AF39FAE1}"/>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F04BE902-C889-49E9-8151-7AA6EE8ED65C}"/>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31512847-6441-49E7-A7A1-A2DABE549406}"/>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939860B-3472-4039-909B-DF8514A594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4ADC8E6-3133-4960-9C76-B6D2D11910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C4DA304-3EDE-4537-AF48-27F20A2D61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1C8F34C-1DED-4FB0-A6FF-7407F77E29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B4D5BFE-64D0-4B41-AEEF-8CF91DBAEE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24" name="楕円 423">
          <a:extLst>
            <a:ext uri="{FF2B5EF4-FFF2-40B4-BE49-F238E27FC236}">
              <a16:creationId xmlns:a16="http://schemas.microsoft.com/office/drawing/2014/main" id="{CEDBB8E5-56CE-459D-B5EA-557A7FC37E91}"/>
            </a:ext>
          </a:extLst>
        </xdr:cNvPr>
        <xdr:cNvSpPr/>
      </xdr:nvSpPr>
      <xdr:spPr>
        <a:xfrm>
          <a:off x="4584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100528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9005D016-C53D-4686-BE66-C9A4025E6289}"/>
            </a:ext>
          </a:extLst>
        </xdr:cNvPr>
        <xdr:cNvSpPr txBox="1"/>
      </xdr:nvSpPr>
      <xdr:spPr>
        <a:xfrm>
          <a:off x="4673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426" name="楕円 425">
          <a:extLst>
            <a:ext uri="{FF2B5EF4-FFF2-40B4-BE49-F238E27FC236}">
              <a16:creationId xmlns:a16="http://schemas.microsoft.com/office/drawing/2014/main" id="{50D0473A-A270-4DA0-A52B-9CC6A0C765E4}"/>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128451</xdr:rowOff>
    </xdr:to>
    <xdr:cxnSp macro="">
      <xdr:nvCxnSpPr>
        <xdr:cNvPr id="427" name="直線コネクタ 426">
          <a:extLst>
            <a:ext uri="{FF2B5EF4-FFF2-40B4-BE49-F238E27FC236}">
              <a16:creationId xmlns:a16="http://schemas.microsoft.com/office/drawing/2014/main" id="{3AC1C4FF-3C82-48FE-85C4-CB50092B9965}"/>
            </a:ext>
          </a:extLst>
        </xdr:cNvPr>
        <xdr:cNvCxnSpPr/>
      </xdr:nvCxnSpPr>
      <xdr:spPr>
        <a:xfrm>
          <a:off x="3797300" y="179298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28" name="楕円 427">
          <a:extLst>
            <a:ext uri="{FF2B5EF4-FFF2-40B4-BE49-F238E27FC236}">
              <a16:creationId xmlns:a16="http://schemas.microsoft.com/office/drawing/2014/main" id="{5C56AF93-9D6F-4A97-890E-3BF4611EEB61}"/>
            </a:ext>
          </a:extLst>
        </xdr:cNvPr>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99061</xdr:rowOff>
    </xdr:to>
    <xdr:cxnSp macro="">
      <xdr:nvCxnSpPr>
        <xdr:cNvPr id="429" name="直線コネクタ 428">
          <a:extLst>
            <a:ext uri="{FF2B5EF4-FFF2-40B4-BE49-F238E27FC236}">
              <a16:creationId xmlns:a16="http://schemas.microsoft.com/office/drawing/2014/main" id="{8BF7E703-6066-4075-AC0D-510DB0EA9AD4}"/>
            </a:ext>
          </a:extLst>
        </xdr:cNvPr>
        <xdr:cNvCxnSpPr/>
      </xdr:nvCxnSpPr>
      <xdr:spPr>
        <a:xfrm>
          <a:off x="2908300" y="179037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430" name="楕円 429">
          <a:extLst>
            <a:ext uri="{FF2B5EF4-FFF2-40B4-BE49-F238E27FC236}">
              <a16:creationId xmlns:a16="http://schemas.microsoft.com/office/drawing/2014/main" id="{2FF78AFA-BEA5-4786-897E-C30BBCA12605}"/>
            </a:ext>
          </a:extLst>
        </xdr:cNvPr>
        <xdr:cNvSpPr/>
      </xdr:nvSpPr>
      <xdr:spPr>
        <a:xfrm>
          <a:off x="1968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38644</xdr:rowOff>
    </xdr:from>
    <xdr:to>
      <xdr:col>15</xdr:col>
      <xdr:colOff>50800</xdr:colOff>
      <xdr:row>104</xdr:row>
      <xdr:rowOff>72934</xdr:rowOff>
    </xdr:to>
    <xdr:cxnSp macro="">
      <xdr:nvCxnSpPr>
        <xdr:cNvPr id="431" name="直線コネクタ 430">
          <a:extLst>
            <a:ext uri="{FF2B5EF4-FFF2-40B4-BE49-F238E27FC236}">
              <a16:creationId xmlns:a16="http://schemas.microsoft.com/office/drawing/2014/main" id="{B05BA238-9D16-4DC1-8484-06CD4A09C65C}"/>
            </a:ext>
          </a:extLst>
        </xdr:cNvPr>
        <xdr:cNvCxnSpPr/>
      </xdr:nvCxnSpPr>
      <xdr:spPr>
        <a:xfrm>
          <a:off x="2019300" y="1786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125005</xdr:rowOff>
    </xdr:from>
    <xdr:to>
      <xdr:col>6</xdr:col>
      <xdr:colOff>38100</xdr:colOff>
      <xdr:row>104</xdr:row>
      <xdr:rowOff>55155</xdr:rowOff>
    </xdr:to>
    <xdr:sp macro="" textlink="">
      <xdr:nvSpPr>
        <xdr:cNvPr id="432" name="楕円 431">
          <a:extLst>
            <a:ext uri="{FF2B5EF4-FFF2-40B4-BE49-F238E27FC236}">
              <a16:creationId xmlns:a16="http://schemas.microsoft.com/office/drawing/2014/main" id="{F4467D6B-B648-4F29-8BCB-2CF82C69392D}"/>
            </a:ext>
          </a:extLst>
        </xdr:cNvPr>
        <xdr:cNvSpPr/>
      </xdr:nvSpPr>
      <xdr:spPr>
        <a:xfrm>
          <a:off x="1079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4355</xdr:rowOff>
    </xdr:from>
    <xdr:to>
      <xdr:col>10</xdr:col>
      <xdr:colOff>114300</xdr:colOff>
      <xdr:row>104</xdr:row>
      <xdr:rowOff>38644</xdr:rowOff>
    </xdr:to>
    <xdr:cxnSp macro="">
      <xdr:nvCxnSpPr>
        <xdr:cNvPr id="433" name="直線コネクタ 432">
          <a:extLst>
            <a:ext uri="{FF2B5EF4-FFF2-40B4-BE49-F238E27FC236}">
              <a16:creationId xmlns:a16="http://schemas.microsoft.com/office/drawing/2014/main" id="{BFB9DEFF-D942-4802-AC11-EC1C16E7EAE5}"/>
            </a:ext>
          </a:extLst>
        </xdr:cNvPr>
        <xdr:cNvCxnSpPr/>
      </xdr:nvCxnSpPr>
      <xdr:spPr>
        <a:xfrm>
          <a:off x="1130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812C77B0-9B70-4CE3-86DD-E707AA397FB5}"/>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1F289679-B19B-4FF5-8DD8-D9D65B4DBB41}"/>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7CA685FE-C3DE-497B-9279-4B8B9CD768F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C41EEA6-4A19-4A06-89A0-A3992611BBC2}"/>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38" name="n_1mainValue【市民会館】&#10;有形固定資産減価償却率">
          <a:extLst>
            <a:ext uri="{FF2B5EF4-FFF2-40B4-BE49-F238E27FC236}">
              <a16:creationId xmlns:a16="http://schemas.microsoft.com/office/drawing/2014/main" id="{853B857F-5657-48A6-9D3C-6C43898CE4CA}"/>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39" name="n_2mainValue【市民会館】&#10;有形固定資産減価償却率">
          <a:extLst>
            <a:ext uri="{FF2B5EF4-FFF2-40B4-BE49-F238E27FC236}">
              <a16:creationId xmlns:a16="http://schemas.microsoft.com/office/drawing/2014/main" id="{B797F07E-B0F7-4978-8024-3F63F2AD6914}"/>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440" name="n_3mainValue【市民会館】&#10;有形固定資産減価償却率">
          <a:extLst>
            <a:ext uri="{FF2B5EF4-FFF2-40B4-BE49-F238E27FC236}">
              <a16:creationId xmlns:a16="http://schemas.microsoft.com/office/drawing/2014/main" id="{2284E7A1-5BD2-476A-B4FE-D702E2A8F498}"/>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71682</xdr:rowOff>
    </xdr:from>
    <xdr:ext cx="405111" cy="259045"/>
    <xdr:sp macro="" textlink="">
      <xdr:nvSpPr>
        <xdr:cNvPr id="441" name="n_4mainValue【市民会館】&#10;有形固定資産減価償却率">
          <a:extLst>
            <a:ext uri="{FF2B5EF4-FFF2-40B4-BE49-F238E27FC236}">
              <a16:creationId xmlns:a16="http://schemas.microsoft.com/office/drawing/2014/main" id="{2F093621-BAA6-4C32-B9B1-8ABDD9692BB8}"/>
            </a:ext>
          </a:extLst>
        </xdr:cNvPr>
        <xdr:cNvSpPr txBox="1"/>
      </xdr:nvSpPr>
      <xdr:spPr>
        <a:xfrm>
          <a:off x="927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BB3AFA8E-F9B1-4FC1-BEB0-44F93D168C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138A1238-8684-4A56-906B-F445B3DF60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78199629-29A1-402F-A1E4-7BDE45CF0B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C5C60F7-A407-4BE1-9D9B-F13C7E0CE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1D535362-0896-44C3-9E6B-8D7D6F48C4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6C3A02D-E72E-4930-A3CE-16F91EF4DC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BF6F7491-81F9-4423-A1C3-C0DD6927A9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B25B9E73-9437-4284-A776-ECFD8C0BC6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D7881787-0C17-4F4E-9FFD-45FEF67DEF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AAB16743-E2C3-4AAF-9256-5FD24F46685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64A0114D-2A04-483A-BB4C-5F5BDFE223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44A55FA2-37CC-494A-B780-C10690287AB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4BC984C1-5136-4C57-8B67-1B264E432F5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25E9B02B-313A-4E7D-8A41-97C25D0376E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9681481F-ED96-40C4-B6C3-2002A341DE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331D544B-9834-426D-BEFE-EE548D230B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20665D3C-DC08-4F97-A3AD-670EDFDCBE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CAC53707-7BFB-4C44-88E6-13BE4B3ECBC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5AE73B7C-67B2-48A2-9C2F-C3CB8F207F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5A746C2F-F210-4E7A-A723-76B88A30ED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459E233-088C-479B-A717-EA980D02B4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91FD8C46-EB90-4F7C-A967-D73AF8DCABC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DFCE76D0-8280-436F-BFED-6714E15B38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49B773A4-B7CC-4BCE-8CBE-E429F2FBF197}"/>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7817F064-7C0E-409B-829B-21D2D3974D63}"/>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A90645A4-66BB-4055-8070-2B6E1598CA3C}"/>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8991FF29-0D01-48CA-A227-755C4056D3F6}"/>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A172A52F-ECFC-4FEB-BC6F-694B25D721E6}"/>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CED26F24-5361-4398-AD62-ADEC0258A14E}"/>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C8572231-AC82-4C67-946B-064BC80A0F37}"/>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E35A04D0-B64E-4F9A-85F2-CEB6D457E9E3}"/>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64A29C29-67CD-45B9-B36B-BEC95A1D3C6E}"/>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70487A47-98BA-4B3D-A672-A1CE8DD2DCA1}"/>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E2087C74-1603-418E-9593-FE476B31ACCE}"/>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38F5949-06AA-4F5D-A558-8F48ED0515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DC88897-2B7C-48DE-AC30-E82610DC4B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EA5696-1F4A-4530-93EE-A7F4F88006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64DC889-E1EA-42CE-BEE4-DA3F4371E3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A584C90-EFD3-4C16-9B9F-933339EE9B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81" name="楕円 480">
          <a:extLst>
            <a:ext uri="{FF2B5EF4-FFF2-40B4-BE49-F238E27FC236}">
              <a16:creationId xmlns:a16="http://schemas.microsoft.com/office/drawing/2014/main" id="{744C63CC-ED63-413E-86AB-3B54091747FF}"/>
            </a:ext>
          </a:extLst>
        </xdr:cNvPr>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82" name="【市民会館】&#10;一人当たり面積該当値テキスト">
          <a:extLst>
            <a:ext uri="{FF2B5EF4-FFF2-40B4-BE49-F238E27FC236}">
              <a16:creationId xmlns:a16="http://schemas.microsoft.com/office/drawing/2014/main" id="{91031570-F568-458D-9378-94B5534560AB}"/>
            </a:ext>
          </a:extLst>
        </xdr:cNvPr>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83" name="楕円 482">
          <a:extLst>
            <a:ext uri="{FF2B5EF4-FFF2-40B4-BE49-F238E27FC236}">
              <a16:creationId xmlns:a16="http://schemas.microsoft.com/office/drawing/2014/main" id="{9EA8172F-C67E-4E90-9CD9-B41A0AFD2372}"/>
            </a:ext>
          </a:extLst>
        </xdr:cNvPr>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102870</xdr:rowOff>
    </xdr:to>
    <xdr:cxnSp macro="">
      <xdr:nvCxnSpPr>
        <xdr:cNvPr id="484" name="直線コネクタ 483">
          <a:extLst>
            <a:ext uri="{FF2B5EF4-FFF2-40B4-BE49-F238E27FC236}">
              <a16:creationId xmlns:a16="http://schemas.microsoft.com/office/drawing/2014/main" id="{5AB344CE-0476-42E8-AB7E-9CD6C90C4A71}"/>
            </a:ext>
          </a:extLst>
        </xdr:cNvPr>
        <xdr:cNvCxnSpPr/>
      </xdr:nvCxnSpPr>
      <xdr:spPr>
        <a:xfrm flipV="1">
          <a:off x="9639300" y="180936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61595</xdr:rowOff>
    </xdr:from>
    <xdr:to>
      <xdr:col>46</xdr:col>
      <xdr:colOff>38100</xdr:colOff>
      <xdr:row>105</xdr:row>
      <xdr:rowOff>163195</xdr:rowOff>
    </xdr:to>
    <xdr:sp macro="" textlink="">
      <xdr:nvSpPr>
        <xdr:cNvPr id="485" name="楕円 484">
          <a:extLst>
            <a:ext uri="{FF2B5EF4-FFF2-40B4-BE49-F238E27FC236}">
              <a16:creationId xmlns:a16="http://schemas.microsoft.com/office/drawing/2014/main" id="{4BAE89E9-8EF5-4F5C-B58B-43739F7ACA61}"/>
            </a:ext>
          </a:extLst>
        </xdr:cNvPr>
        <xdr:cNvSpPr/>
      </xdr:nvSpPr>
      <xdr:spPr>
        <a:xfrm>
          <a:off x="869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112395</xdr:rowOff>
    </xdr:to>
    <xdr:cxnSp macro="">
      <xdr:nvCxnSpPr>
        <xdr:cNvPr id="486" name="直線コネクタ 485">
          <a:extLst>
            <a:ext uri="{FF2B5EF4-FFF2-40B4-BE49-F238E27FC236}">
              <a16:creationId xmlns:a16="http://schemas.microsoft.com/office/drawing/2014/main" id="{53BEF334-0463-4273-BE42-A528C3AF4A62}"/>
            </a:ext>
          </a:extLst>
        </xdr:cNvPr>
        <xdr:cNvCxnSpPr/>
      </xdr:nvCxnSpPr>
      <xdr:spPr>
        <a:xfrm flipV="1">
          <a:off x="8750300" y="18105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7" name="楕円 486">
          <a:extLst>
            <a:ext uri="{FF2B5EF4-FFF2-40B4-BE49-F238E27FC236}">
              <a16:creationId xmlns:a16="http://schemas.microsoft.com/office/drawing/2014/main" id="{1917B88B-8985-412D-BF4A-3A13B6ECB3B6}"/>
            </a:ext>
          </a:extLst>
        </xdr:cNvPr>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112395</xdr:rowOff>
    </xdr:from>
    <xdr:to>
      <xdr:col>45</xdr:col>
      <xdr:colOff>177800</xdr:colOff>
      <xdr:row>105</xdr:row>
      <xdr:rowOff>121920</xdr:rowOff>
    </xdr:to>
    <xdr:cxnSp macro="">
      <xdr:nvCxnSpPr>
        <xdr:cNvPr id="488" name="直線コネクタ 487">
          <a:extLst>
            <a:ext uri="{FF2B5EF4-FFF2-40B4-BE49-F238E27FC236}">
              <a16:creationId xmlns:a16="http://schemas.microsoft.com/office/drawing/2014/main" id="{1B8E8139-8BC7-41C7-B89B-980444A98BB9}"/>
            </a:ext>
          </a:extLst>
        </xdr:cNvPr>
        <xdr:cNvCxnSpPr/>
      </xdr:nvCxnSpPr>
      <xdr:spPr>
        <a:xfrm flipV="1">
          <a:off x="7861300" y="1811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80645</xdr:rowOff>
    </xdr:from>
    <xdr:to>
      <xdr:col>36</xdr:col>
      <xdr:colOff>165100</xdr:colOff>
      <xdr:row>106</xdr:row>
      <xdr:rowOff>10795</xdr:rowOff>
    </xdr:to>
    <xdr:sp macro="" textlink="">
      <xdr:nvSpPr>
        <xdr:cNvPr id="489" name="楕円 488">
          <a:extLst>
            <a:ext uri="{FF2B5EF4-FFF2-40B4-BE49-F238E27FC236}">
              <a16:creationId xmlns:a16="http://schemas.microsoft.com/office/drawing/2014/main" id="{FAB82D53-6CD0-41DA-A566-8DC625CD2CE4}"/>
            </a:ext>
          </a:extLst>
        </xdr:cNvPr>
        <xdr:cNvSpPr/>
      </xdr:nvSpPr>
      <xdr:spPr>
        <a:xfrm>
          <a:off x="692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131445</xdr:rowOff>
    </xdr:to>
    <xdr:cxnSp macro="">
      <xdr:nvCxnSpPr>
        <xdr:cNvPr id="490" name="直線コネクタ 489">
          <a:extLst>
            <a:ext uri="{FF2B5EF4-FFF2-40B4-BE49-F238E27FC236}">
              <a16:creationId xmlns:a16="http://schemas.microsoft.com/office/drawing/2014/main" id="{C8287109-B987-429C-BE1F-B684FABB7B5E}"/>
            </a:ext>
          </a:extLst>
        </xdr:cNvPr>
        <xdr:cNvCxnSpPr/>
      </xdr:nvCxnSpPr>
      <xdr:spPr>
        <a:xfrm flipV="1">
          <a:off x="6972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DAE828AF-F4C3-4401-BD76-0BF7FB24EC2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E5B614DA-C515-4C6D-AAE1-959CAF358C88}"/>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2CDAA15C-AA72-43A3-8ADE-8FF6F5A163DF}"/>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FDB9F072-8A95-4907-B1C7-21D107DE684C}"/>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170197</xdr:rowOff>
    </xdr:from>
    <xdr:ext cx="469744" cy="259045"/>
    <xdr:sp macro="" textlink="">
      <xdr:nvSpPr>
        <xdr:cNvPr id="495" name="n_1mainValue【市民会館】&#10;一人当たり面積">
          <a:extLst>
            <a:ext uri="{FF2B5EF4-FFF2-40B4-BE49-F238E27FC236}">
              <a16:creationId xmlns:a16="http://schemas.microsoft.com/office/drawing/2014/main" id="{2403CAFE-BEB2-4B23-A72C-2FBA39E145D6}"/>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8272</xdr:rowOff>
    </xdr:from>
    <xdr:ext cx="469744" cy="259045"/>
    <xdr:sp macro="" textlink="">
      <xdr:nvSpPr>
        <xdr:cNvPr id="496" name="n_2mainValue【市民会館】&#10;一人当たり面積">
          <a:extLst>
            <a:ext uri="{FF2B5EF4-FFF2-40B4-BE49-F238E27FC236}">
              <a16:creationId xmlns:a16="http://schemas.microsoft.com/office/drawing/2014/main" id="{0F00438D-7DD5-4C5D-B12A-276D118DBC78}"/>
            </a:ext>
          </a:extLst>
        </xdr:cNvPr>
        <xdr:cNvSpPr txBox="1"/>
      </xdr:nvSpPr>
      <xdr:spPr>
        <a:xfrm>
          <a:off x="8515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7" name="n_3mainValue【市民会館】&#10;一人当たり面積">
          <a:extLst>
            <a:ext uri="{FF2B5EF4-FFF2-40B4-BE49-F238E27FC236}">
              <a16:creationId xmlns:a16="http://schemas.microsoft.com/office/drawing/2014/main" id="{71ED5AE1-68E9-4EA8-80B7-BE2ED1C5FA09}"/>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27322</xdr:rowOff>
    </xdr:from>
    <xdr:ext cx="469744" cy="259045"/>
    <xdr:sp macro="" textlink="">
      <xdr:nvSpPr>
        <xdr:cNvPr id="498" name="n_4mainValue【市民会館】&#10;一人当たり面積">
          <a:extLst>
            <a:ext uri="{FF2B5EF4-FFF2-40B4-BE49-F238E27FC236}">
              <a16:creationId xmlns:a16="http://schemas.microsoft.com/office/drawing/2014/main" id="{AEDB1CA0-C31B-4F20-A5B3-EFF64C8BB1C9}"/>
            </a:ext>
          </a:extLst>
        </xdr:cNvPr>
        <xdr:cNvSpPr txBox="1"/>
      </xdr:nvSpPr>
      <xdr:spPr>
        <a:xfrm>
          <a:off x="6737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6E54579-061F-4E8E-A332-AB83BDDF36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1D44FA0-57A3-4C6E-BB84-3AF1FF0CCF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2E228256-78DE-48B1-B7B3-2AF821B8A0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5EE507F-C24E-46A3-9AC4-97E98415C4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5505D795-5399-4BFF-B3E3-DBBDF4838A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89AB2BE6-4B21-45F1-8E60-3F2753EC8B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82BC0C43-CF04-45A7-BB1A-0767487570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05D5FA6-159D-479B-86DD-FC8A4AE9AAD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85A6A899-C4D7-4E41-B0F1-0371508880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2AB6EC2-E038-4B88-B58D-795E4503E7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C5415450-B342-40B0-9366-31F62160BB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ABAEC619-A7FF-4D46-B20D-4B83D38517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681EA29A-7686-4209-90AF-A656632F83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37E2AC60-FED6-4088-A554-5551E48C3E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380787C2-C0CB-4487-8245-18B551499C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43187501-4050-45CB-9AAF-3D886D8CC4A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59CCC02-BEDA-4201-AB11-BB3BABAD11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7DC1E60-0D16-458F-B70E-231766615C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E04CE46-57ED-4B32-836B-927B3F39D0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15FD0C0F-E4AF-4F68-8FBC-376C1F171A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14621076-FA9E-4DEB-B6A5-0927ED5DF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E01D70A6-D99B-4693-8E99-0C6659017C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AF98C8C-D589-4C1B-A733-E7B0DB987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FF49B02-28D9-444C-A349-4F2A264C83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8C216912-BB27-4ACC-9B6B-8D208F9F74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BEB6C696-19B4-4747-B3C9-E8AB68CF5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7961612E-B0D1-4498-906C-D9E6C4B32C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DDF0373F-24D8-43D6-AE97-142373E9162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4F4E7591-602D-47F3-93D1-03850BA27CD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FB522A3D-A8C4-4F1A-BE09-5B1A72EEE3C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F2FB3151-65BB-4B37-8527-95778125BF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6B896C9B-F7F9-4AA1-BA85-8EA7854497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F9646E41-24DC-479B-AB76-1F2CEF921F9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B84C3A9F-A606-47A9-89DB-337729AE53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A9441FDC-EF78-48A9-B38A-E702C4495B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3EFAC1B3-04E7-4E9F-9CBF-DEB8A1477E3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66231E23-C8F5-40DA-A873-A09C36DAAE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34DD0BD2-7FE8-4676-9517-90BCE782DD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B8289C7-2173-4179-9565-E70D432757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3EECD594-AB06-45B7-8179-A5BC14C423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D8990C99-7867-4BBE-8C58-374992EB8B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0" name="直線コネクタ 539">
          <a:extLst>
            <a:ext uri="{FF2B5EF4-FFF2-40B4-BE49-F238E27FC236}">
              <a16:creationId xmlns:a16="http://schemas.microsoft.com/office/drawing/2014/main" id="{89FC3533-CF7F-4BD0-8317-E2A48A54BB62}"/>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6352F086-CC4B-4B67-8591-774D8EF4CBBB}"/>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2" name="直線コネクタ 541">
          <a:extLst>
            <a:ext uri="{FF2B5EF4-FFF2-40B4-BE49-F238E27FC236}">
              <a16:creationId xmlns:a16="http://schemas.microsoft.com/office/drawing/2014/main" id="{CC15F278-D933-441C-8DAE-34810627CC4B}"/>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49815067-328B-4F9A-96A8-BEAD82731BC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4" name="直線コネクタ 543">
          <a:extLst>
            <a:ext uri="{FF2B5EF4-FFF2-40B4-BE49-F238E27FC236}">
              <a16:creationId xmlns:a16="http://schemas.microsoft.com/office/drawing/2014/main" id="{8ECBCEE0-EAC2-4465-88C1-1FAE8145826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5BB9510C-8028-4FD6-9E84-000D49BAE215}"/>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6" name="フローチャート: 判断 545">
          <a:extLst>
            <a:ext uri="{FF2B5EF4-FFF2-40B4-BE49-F238E27FC236}">
              <a16:creationId xmlns:a16="http://schemas.microsoft.com/office/drawing/2014/main" id="{0BB6946F-5A50-424E-A958-EB9753E2E6F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a:extLst>
            <a:ext uri="{FF2B5EF4-FFF2-40B4-BE49-F238E27FC236}">
              <a16:creationId xmlns:a16="http://schemas.microsoft.com/office/drawing/2014/main" id="{49EDE60D-B3CD-4321-A7F1-0769F8B7E18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8" name="フローチャート: 判断 547">
          <a:extLst>
            <a:ext uri="{FF2B5EF4-FFF2-40B4-BE49-F238E27FC236}">
              <a16:creationId xmlns:a16="http://schemas.microsoft.com/office/drawing/2014/main" id="{9C50DB65-96C6-4EA9-84B0-64A528E41C6C}"/>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49" name="フローチャート: 判断 548">
          <a:extLst>
            <a:ext uri="{FF2B5EF4-FFF2-40B4-BE49-F238E27FC236}">
              <a16:creationId xmlns:a16="http://schemas.microsoft.com/office/drawing/2014/main" id="{00EADBD6-02E4-4982-A07B-5A451BD38F4F}"/>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a:extLst>
            <a:ext uri="{FF2B5EF4-FFF2-40B4-BE49-F238E27FC236}">
              <a16:creationId xmlns:a16="http://schemas.microsoft.com/office/drawing/2014/main" id="{9E54646B-5922-4DFF-85E3-B2A27A316D21}"/>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033C4B1-99AB-4008-B8A9-CFC5314BB5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2034D5E-81ED-454D-8EB1-5E8FC9E063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E330C5B-DDCB-419E-B0A5-BCA152493C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EDB319C-41BA-42CF-ADCB-A9A304C69C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7BF4098-F687-4DB6-824D-4BBABDFC6B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56" name="楕円 555">
          <a:extLst>
            <a:ext uri="{FF2B5EF4-FFF2-40B4-BE49-F238E27FC236}">
              <a16:creationId xmlns:a16="http://schemas.microsoft.com/office/drawing/2014/main" id="{B0E41681-2CA0-404F-AFDA-EDDB66D7E5ED}"/>
            </a:ext>
          </a:extLst>
        </xdr:cNvPr>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E38AB477-7966-49ED-B3F0-57ADCAACEF92}"/>
            </a:ext>
          </a:extLst>
        </xdr:cNvPr>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558" name="楕円 557">
          <a:extLst>
            <a:ext uri="{FF2B5EF4-FFF2-40B4-BE49-F238E27FC236}">
              <a16:creationId xmlns:a16="http://schemas.microsoft.com/office/drawing/2014/main" id="{069717F7-1AB8-42F9-98EB-AA53833A7D6E}"/>
            </a:ext>
          </a:extLst>
        </xdr:cNvPr>
        <xdr:cNvSpPr/>
      </xdr:nvSpPr>
      <xdr:spPr>
        <a:xfrm>
          <a:off x="15430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19594</xdr:rowOff>
    </xdr:to>
    <xdr:cxnSp macro="">
      <xdr:nvCxnSpPr>
        <xdr:cNvPr id="559" name="直線コネクタ 558">
          <a:extLst>
            <a:ext uri="{FF2B5EF4-FFF2-40B4-BE49-F238E27FC236}">
              <a16:creationId xmlns:a16="http://schemas.microsoft.com/office/drawing/2014/main" id="{C6F312EA-C3D2-4C5F-84DD-C95290C1982E}"/>
            </a:ext>
          </a:extLst>
        </xdr:cNvPr>
        <xdr:cNvCxnSpPr/>
      </xdr:nvCxnSpPr>
      <xdr:spPr>
        <a:xfrm>
          <a:off x="15481300" y="106119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560" name="楕円 559">
          <a:extLst>
            <a:ext uri="{FF2B5EF4-FFF2-40B4-BE49-F238E27FC236}">
              <a16:creationId xmlns:a16="http://schemas.microsoft.com/office/drawing/2014/main" id="{B773CCD7-5C26-4EA0-AF35-1979E27AE002}"/>
            </a:ext>
          </a:extLst>
        </xdr:cNvPr>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153488</xdr:rowOff>
    </xdr:to>
    <xdr:cxnSp macro="">
      <xdr:nvCxnSpPr>
        <xdr:cNvPr id="561" name="直線コネクタ 560">
          <a:extLst>
            <a:ext uri="{FF2B5EF4-FFF2-40B4-BE49-F238E27FC236}">
              <a16:creationId xmlns:a16="http://schemas.microsoft.com/office/drawing/2014/main" id="{8B08CB43-4A67-4B39-836D-34B41D503246}"/>
            </a:ext>
          </a:extLst>
        </xdr:cNvPr>
        <xdr:cNvCxnSpPr/>
      </xdr:nvCxnSpPr>
      <xdr:spPr>
        <a:xfrm>
          <a:off x="14592300" y="105694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62" name="楕円 561">
          <a:extLst>
            <a:ext uri="{FF2B5EF4-FFF2-40B4-BE49-F238E27FC236}">
              <a16:creationId xmlns:a16="http://schemas.microsoft.com/office/drawing/2014/main" id="{A68CD5DC-3E24-4548-B693-C2970936600A}"/>
            </a:ext>
          </a:extLst>
        </xdr:cNvPr>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70213</xdr:rowOff>
    </xdr:from>
    <xdr:to>
      <xdr:col>76</xdr:col>
      <xdr:colOff>114300</xdr:colOff>
      <xdr:row>61</xdr:row>
      <xdr:rowOff>111034</xdr:rowOff>
    </xdr:to>
    <xdr:cxnSp macro="">
      <xdr:nvCxnSpPr>
        <xdr:cNvPr id="563" name="直線コネクタ 562">
          <a:extLst>
            <a:ext uri="{FF2B5EF4-FFF2-40B4-BE49-F238E27FC236}">
              <a16:creationId xmlns:a16="http://schemas.microsoft.com/office/drawing/2014/main" id="{9CF07697-5FDF-4C7D-AC3E-700424E84431}"/>
            </a:ext>
          </a:extLst>
        </xdr:cNvPr>
        <xdr:cNvCxnSpPr/>
      </xdr:nvCxnSpPr>
      <xdr:spPr>
        <a:xfrm>
          <a:off x="13703300" y="1052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150041</xdr:rowOff>
    </xdr:from>
    <xdr:to>
      <xdr:col>67</xdr:col>
      <xdr:colOff>101600</xdr:colOff>
      <xdr:row>61</xdr:row>
      <xdr:rowOff>80191</xdr:rowOff>
    </xdr:to>
    <xdr:sp macro="" textlink="">
      <xdr:nvSpPr>
        <xdr:cNvPr id="564" name="楕円 563">
          <a:extLst>
            <a:ext uri="{FF2B5EF4-FFF2-40B4-BE49-F238E27FC236}">
              <a16:creationId xmlns:a16="http://schemas.microsoft.com/office/drawing/2014/main" id="{D68CCC5A-F369-4510-B8B3-F7EE14AD8F33}"/>
            </a:ext>
          </a:extLst>
        </xdr:cNvPr>
        <xdr:cNvSpPr/>
      </xdr:nvSpPr>
      <xdr:spPr>
        <a:xfrm>
          <a:off x="12763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29391</xdr:rowOff>
    </xdr:from>
    <xdr:to>
      <xdr:col>71</xdr:col>
      <xdr:colOff>177800</xdr:colOff>
      <xdr:row>61</xdr:row>
      <xdr:rowOff>70213</xdr:rowOff>
    </xdr:to>
    <xdr:cxnSp macro="">
      <xdr:nvCxnSpPr>
        <xdr:cNvPr id="565" name="直線コネクタ 564">
          <a:extLst>
            <a:ext uri="{FF2B5EF4-FFF2-40B4-BE49-F238E27FC236}">
              <a16:creationId xmlns:a16="http://schemas.microsoft.com/office/drawing/2014/main" id="{1A6BDB63-1C1E-4874-8F5E-E17C3AE86001}"/>
            </a:ext>
          </a:extLst>
        </xdr:cNvPr>
        <xdr:cNvCxnSpPr/>
      </xdr:nvCxnSpPr>
      <xdr:spPr>
        <a:xfrm>
          <a:off x="12814300" y="1048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91D89257-FB1C-46C5-934F-5855CE2B660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73737E13-F72D-4229-9FAC-95C1540F6449}"/>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E4A6F5AB-B7BA-43F8-B85B-A00091495734}"/>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4AD83976-551A-4258-80E1-81F3623E083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D139BD97-106E-4969-8554-DDD5301E52EB}"/>
            </a:ext>
          </a:extLst>
        </xdr:cNvPr>
        <xdr:cNvSpPr txBox="1"/>
      </xdr:nvSpPr>
      <xdr:spPr>
        <a:xfrm>
          <a:off x="15266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EEA020F0-A78C-499F-9264-C41BFE942592}"/>
            </a:ext>
          </a:extLst>
        </xdr:cNvPr>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76134FEC-EDCE-4828-B641-C6AC2BE3EB81}"/>
            </a:ext>
          </a:extLst>
        </xdr:cNvPr>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1D44FE0A-7E29-4BCF-B706-D0BAEA4AB78B}"/>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1C903B9D-DF50-4A91-8460-9178F87213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4770CC68-EF81-400A-929B-6DD0EDC635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85A22782-89AB-4B58-8AE5-BA9555022D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D66F40C2-0094-4B91-9942-E795C997A4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751A49C0-6F40-4B75-A2C2-2F4170F53E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947A0188-3FCA-4A70-9649-4B1670E45F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40624846-3704-47F9-9C9F-FE284B72F1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9D34AE40-244E-40D8-BBD3-D49F4B90B6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A4B6BA33-E85C-42F8-B8E7-F9326398E5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79FE71CD-6101-426A-AFB5-7BD931AF42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2A5BF4CB-BDB1-4206-BF36-7F91E21143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E8FEFEE0-6E7A-4A1C-AFFA-72203D484F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A7E9A514-A65B-4CD9-AFD1-43FC704D05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A360091F-D029-49FD-BD95-EA3D0E5860C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43BB0A4D-9438-4909-B9C8-41C4F32F49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4A4AAF6B-1F59-45B6-8D55-EBFA661223C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C2904D09-D67A-4ED0-8374-42F42B2F31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BBDE9146-D111-41B1-ACB1-44B2FDA131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CCAB60A-3CB7-4DD1-A8F9-B978334162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6E3AD083-6BD6-438F-B2FD-A2ABB8D78D2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307FA879-9AF9-49E7-87C0-BCB8865043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BCAAE8C8-F2BF-4572-9877-3862B6801C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5FD4567F-B9C5-4E2B-B7C8-65742E2512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7" name="直線コネクタ 596">
          <a:extLst>
            <a:ext uri="{FF2B5EF4-FFF2-40B4-BE49-F238E27FC236}">
              <a16:creationId xmlns:a16="http://schemas.microsoft.com/office/drawing/2014/main" id="{8968E456-5E08-408E-AA9F-5AF4C515200E}"/>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27627E7D-0028-470B-95BA-42152A3F80FE}"/>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579880F2-6E96-44B9-85F6-245E0AFB7C03}"/>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C91B3EDB-F617-46D3-9EFA-00EE27BFF9A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1" name="直線コネクタ 600">
          <a:extLst>
            <a:ext uri="{FF2B5EF4-FFF2-40B4-BE49-F238E27FC236}">
              <a16:creationId xmlns:a16="http://schemas.microsoft.com/office/drawing/2014/main" id="{12FB06B9-8B88-4E59-9087-255BA36549B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8736D22A-5520-4DD2-BC52-D1FCF8D95C0B}"/>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3" name="フローチャート: 判断 602">
          <a:extLst>
            <a:ext uri="{FF2B5EF4-FFF2-40B4-BE49-F238E27FC236}">
              <a16:creationId xmlns:a16="http://schemas.microsoft.com/office/drawing/2014/main" id="{79CE8FC5-AD7A-4D43-BDD9-D0C18DC9EA2D}"/>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4" name="フローチャート: 判断 603">
          <a:extLst>
            <a:ext uri="{FF2B5EF4-FFF2-40B4-BE49-F238E27FC236}">
              <a16:creationId xmlns:a16="http://schemas.microsoft.com/office/drawing/2014/main" id="{7996C299-45D9-4233-869D-3689DFDAFDA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5" name="フローチャート: 判断 604">
          <a:extLst>
            <a:ext uri="{FF2B5EF4-FFF2-40B4-BE49-F238E27FC236}">
              <a16:creationId xmlns:a16="http://schemas.microsoft.com/office/drawing/2014/main" id="{95C531F2-108A-4A8B-B37E-FA764FFD9423}"/>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6" name="フローチャート: 判断 605">
          <a:extLst>
            <a:ext uri="{FF2B5EF4-FFF2-40B4-BE49-F238E27FC236}">
              <a16:creationId xmlns:a16="http://schemas.microsoft.com/office/drawing/2014/main" id="{69DA3BD1-29FC-4A2A-9CEE-88BAB78E819D}"/>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7" name="フローチャート: 判断 606">
          <a:extLst>
            <a:ext uri="{FF2B5EF4-FFF2-40B4-BE49-F238E27FC236}">
              <a16:creationId xmlns:a16="http://schemas.microsoft.com/office/drawing/2014/main" id="{4480A7DC-51F3-4D5D-9D3B-029217AF5691}"/>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E1A30B-93FB-489C-B527-571EB0E00A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FF59499-49F3-4907-BE7D-D0446A91B9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CD9B45A-9966-4D94-B30C-51D60A968A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AFEF86E-51E5-472E-81BF-1C355997681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2C8ED83-5A53-4A72-AEB5-5A30983B23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13" name="楕円 612">
          <a:extLst>
            <a:ext uri="{FF2B5EF4-FFF2-40B4-BE49-F238E27FC236}">
              <a16:creationId xmlns:a16="http://schemas.microsoft.com/office/drawing/2014/main" id="{E3C503BF-39AE-4045-BC8D-6C3C43BAD3D8}"/>
            </a:ext>
          </a:extLst>
        </xdr:cNvPr>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5FF19F1E-1D46-4CA9-B5E8-F4CBB46BBB61}"/>
            </a:ext>
          </a:extLst>
        </xdr:cNvPr>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5" name="楕円 614">
          <a:extLst>
            <a:ext uri="{FF2B5EF4-FFF2-40B4-BE49-F238E27FC236}">
              <a16:creationId xmlns:a16="http://schemas.microsoft.com/office/drawing/2014/main" id="{AD80BF8C-8D85-40C2-B4F7-16B6E5EE3AD0}"/>
            </a:ext>
          </a:extLst>
        </xdr:cNvPr>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38100</xdr:rowOff>
    </xdr:to>
    <xdr:cxnSp macro="">
      <xdr:nvCxnSpPr>
        <xdr:cNvPr id="616" name="直線コネクタ 615">
          <a:extLst>
            <a:ext uri="{FF2B5EF4-FFF2-40B4-BE49-F238E27FC236}">
              <a16:creationId xmlns:a16="http://schemas.microsoft.com/office/drawing/2014/main" id="{B4E70CCD-2A5B-4A96-8BE6-FF7A6FCB6A01}"/>
            </a:ext>
          </a:extLst>
        </xdr:cNvPr>
        <xdr:cNvCxnSpPr/>
      </xdr:nvCxnSpPr>
      <xdr:spPr>
        <a:xfrm flipV="1">
          <a:off x="21323300" y="10485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17" name="楕円 616">
          <a:extLst>
            <a:ext uri="{FF2B5EF4-FFF2-40B4-BE49-F238E27FC236}">
              <a16:creationId xmlns:a16="http://schemas.microsoft.com/office/drawing/2014/main" id="{8140AC88-2406-4779-98D0-30BF54FC3428}"/>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45720</xdr:rowOff>
    </xdr:to>
    <xdr:cxnSp macro="">
      <xdr:nvCxnSpPr>
        <xdr:cNvPr id="618" name="直線コネクタ 617">
          <a:extLst>
            <a:ext uri="{FF2B5EF4-FFF2-40B4-BE49-F238E27FC236}">
              <a16:creationId xmlns:a16="http://schemas.microsoft.com/office/drawing/2014/main" id="{51BB22AF-7C66-4C18-A0D7-0A5CF5D51A8F}"/>
            </a:ext>
          </a:extLst>
        </xdr:cNvPr>
        <xdr:cNvCxnSpPr/>
      </xdr:nvCxnSpPr>
      <xdr:spPr>
        <a:xfrm flipV="1">
          <a:off x="20434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19" name="楕円 618">
          <a:extLst>
            <a:ext uri="{FF2B5EF4-FFF2-40B4-BE49-F238E27FC236}">
              <a16:creationId xmlns:a16="http://schemas.microsoft.com/office/drawing/2014/main" id="{80C6C68D-C31A-40F4-9A3F-C09A09946C7B}"/>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57150</xdr:rowOff>
    </xdr:to>
    <xdr:cxnSp macro="">
      <xdr:nvCxnSpPr>
        <xdr:cNvPr id="620" name="直線コネクタ 619">
          <a:extLst>
            <a:ext uri="{FF2B5EF4-FFF2-40B4-BE49-F238E27FC236}">
              <a16:creationId xmlns:a16="http://schemas.microsoft.com/office/drawing/2014/main" id="{175BB91D-2D38-4AC4-B6CA-4510E86D3BCD}"/>
            </a:ext>
          </a:extLst>
        </xdr:cNvPr>
        <xdr:cNvCxnSpPr/>
      </xdr:nvCxnSpPr>
      <xdr:spPr>
        <a:xfrm flipV="1">
          <a:off x="19545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21" name="楕円 620">
          <a:extLst>
            <a:ext uri="{FF2B5EF4-FFF2-40B4-BE49-F238E27FC236}">
              <a16:creationId xmlns:a16="http://schemas.microsoft.com/office/drawing/2014/main" id="{9B2C3683-2B52-46C1-981A-815B260E9172}"/>
            </a:ext>
          </a:extLst>
        </xdr:cNvPr>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64770</xdr:rowOff>
    </xdr:to>
    <xdr:cxnSp macro="">
      <xdr:nvCxnSpPr>
        <xdr:cNvPr id="622" name="直線コネクタ 621">
          <a:extLst>
            <a:ext uri="{FF2B5EF4-FFF2-40B4-BE49-F238E27FC236}">
              <a16:creationId xmlns:a16="http://schemas.microsoft.com/office/drawing/2014/main" id="{3C07B523-4426-437C-9F12-90F4F8887269}"/>
            </a:ext>
          </a:extLst>
        </xdr:cNvPr>
        <xdr:cNvCxnSpPr/>
      </xdr:nvCxnSpPr>
      <xdr:spPr>
        <a:xfrm flipV="1">
          <a:off x="18656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3" name="n_1aveValue【保健センター・保健所】&#10;一人当たり面積">
          <a:extLst>
            <a:ext uri="{FF2B5EF4-FFF2-40B4-BE49-F238E27FC236}">
              <a16:creationId xmlns:a16="http://schemas.microsoft.com/office/drawing/2014/main" id="{4082A7E9-05A3-4F2C-B852-F5F27F150CEB}"/>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4" name="n_2aveValue【保健センター・保健所】&#10;一人当たり面積">
          <a:extLst>
            <a:ext uri="{FF2B5EF4-FFF2-40B4-BE49-F238E27FC236}">
              <a16:creationId xmlns:a16="http://schemas.microsoft.com/office/drawing/2014/main" id="{5DEF0BF1-6A86-412F-BC7A-53198F73EEF2}"/>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5" name="n_3aveValue【保健センター・保健所】&#10;一人当たり面積">
          <a:extLst>
            <a:ext uri="{FF2B5EF4-FFF2-40B4-BE49-F238E27FC236}">
              <a16:creationId xmlns:a16="http://schemas.microsoft.com/office/drawing/2014/main" id="{A629C070-80BC-4B64-95F1-3F9116F2C373}"/>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6" name="n_4aveValue【保健センター・保健所】&#10;一人当たり面積">
          <a:extLst>
            <a:ext uri="{FF2B5EF4-FFF2-40B4-BE49-F238E27FC236}">
              <a16:creationId xmlns:a16="http://schemas.microsoft.com/office/drawing/2014/main" id="{509B758C-C19F-47C5-B52A-FF76B41F051F}"/>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7" name="n_1mainValue【保健センター・保健所】&#10;一人当たり面積">
          <a:extLst>
            <a:ext uri="{FF2B5EF4-FFF2-40B4-BE49-F238E27FC236}">
              <a16:creationId xmlns:a16="http://schemas.microsoft.com/office/drawing/2014/main" id="{E6DA52CF-B82B-43C9-BFB9-B0FF07950BE2}"/>
            </a:ext>
          </a:extLst>
        </xdr:cNvPr>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28" name="n_2mainValue【保健センター・保健所】&#10;一人当たり面積">
          <a:extLst>
            <a:ext uri="{FF2B5EF4-FFF2-40B4-BE49-F238E27FC236}">
              <a16:creationId xmlns:a16="http://schemas.microsoft.com/office/drawing/2014/main" id="{2360E136-9C5B-44C7-A52B-3E3DFC730CE6}"/>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29" name="n_3mainValue【保健センター・保健所】&#10;一人当たり面積">
          <a:extLst>
            <a:ext uri="{FF2B5EF4-FFF2-40B4-BE49-F238E27FC236}">
              <a16:creationId xmlns:a16="http://schemas.microsoft.com/office/drawing/2014/main" id="{532D57A9-63B7-4C1C-96E6-3870D029F87D}"/>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132097</xdr:rowOff>
    </xdr:from>
    <xdr:ext cx="469744" cy="259045"/>
    <xdr:sp macro="" textlink="">
      <xdr:nvSpPr>
        <xdr:cNvPr id="630" name="n_4mainValue【保健センター・保健所】&#10;一人当たり面積">
          <a:extLst>
            <a:ext uri="{FF2B5EF4-FFF2-40B4-BE49-F238E27FC236}">
              <a16:creationId xmlns:a16="http://schemas.microsoft.com/office/drawing/2014/main" id="{C9132B64-64B4-497F-B372-45523CAFAB17}"/>
            </a:ext>
          </a:extLst>
        </xdr:cNvPr>
        <xdr:cNvSpPr txBox="1"/>
      </xdr:nvSpPr>
      <xdr:spPr>
        <a:xfrm>
          <a:off x="18421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3EE68636-C583-4768-B85A-F2E1B2C9E9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5E69A8F-AE2F-4DB6-9056-5F41041EAE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5AAEAD90-F856-4860-ADDC-FC9BB58422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E97CB301-797E-40B1-AF2B-86AEF9D1D0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1AE4AA98-39EA-461C-8214-E4A10B7259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DCB3842-215C-4629-8E75-8524EEDF24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912C43B5-8FB7-4D15-A81D-0E1731783F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9E1D54AB-8B16-4C2C-B979-74E3C6C562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73271C59-A67A-4647-91D3-1BE9E22716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8CAE8EFF-5D68-4184-BDA0-C25B8B0E6D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1CC0C419-BC73-4E29-8870-0E0A43B1C7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5D137108-681D-4BB0-9437-E688986EE2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C8DC8E8-B8C7-4925-AF1B-CFE3AB45C5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CAA79C39-AB6D-47E9-916F-DE5FBC8482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BF88128C-B9E4-4A4A-88AF-76AB5B34F0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15A937AF-4E9A-422B-A3A5-592E2B1716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A63D3854-CDB7-484D-848F-2C819F9B34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A02FDA25-F87D-4956-B7AE-DDED05E0BF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66D2506B-B294-4200-9D1D-054922553D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429297A5-3375-4FD4-BB7B-69F3B974DC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D27DE15-C7C0-44A3-9FD6-58ADF1E4FD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8BD49CB6-F007-4C73-A716-FFDC49373D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8653F6F7-2118-4809-A693-5AC0C62C82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877E5712-8584-456B-A72F-9072D9E028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D520EAF1-2659-47E1-8D52-052258A4D6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A0D08ECA-045A-437D-8422-4B594F9693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A7026B5-F544-4E14-B25B-7F4DAADB0A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8A6D5ABE-B68F-427F-918C-307A65E2FF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5EA3C98C-122A-4B9F-9823-49B783B2D2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CBB2E0D-9E38-4E18-B235-F88F7FA001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7E46365-8010-44A7-B463-0B8E88170E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2C75CE63-10C8-4313-96A8-0D7A1DEF82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1BC3B5EB-9F45-45CF-8D30-E2AFADDEB5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1F017B0B-0931-4099-8098-88F0CFCC8A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79AF9D25-E7F9-486D-9669-CF4AB7849D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8D17C2DD-478D-4996-A40F-66695C3424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92C81FFA-E646-43C8-BD61-1CD6DBB371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D2F2ADEE-0A4C-4ECA-AE3F-41A8C812A1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AD2F77FA-E533-46B4-841B-738963A842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CE115BA1-E3DA-4241-9DDB-347D1F936E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96E5E08C-F1E7-41AF-BA21-775086B219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2" name="直線コネクタ 671">
          <a:extLst>
            <a:ext uri="{FF2B5EF4-FFF2-40B4-BE49-F238E27FC236}">
              <a16:creationId xmlns:a16="http://schemas.microsoft.com/office/drawing/2014/main" id="{69B82BA3-D291-430B-A5AF-8299D80F5BB8}"/>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3" name="【庁舎】&#10;有形固定資産減価償却率最小値テキスト">
          <a:extLst>
            <a:ext uri="{FF2B5EF4-FFF2-40B4-BE49-F238E27FC236}">
              <a16:creationId xmlns:a16="http://schemas.microsoft.com/office/drawing/2014/main" id="{D44898E3-BF14-4624-832B-F76BB813E9EA}"/>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4" name="直線コネクタ 673">
          <a:extLst>
            <a:ext uri="{FF2B5EF4-FFF2-40B4-BE49-F238E27FC236}">
              <a16:creationId xmlns:a16="http://schemas.microsoft.com/office/drawing/2014/main" id="{18AE3669-C412-4F6A-B853-46AEC9AF888F}"/>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5" name="【庁舎】&#10;有形固定資産減価償却率最大値テキスト">
          <a:extLst>
            <a:ext uri="{FF2B5EF4-FFF2-40B4-BE49-F238E27FC236}">
              <a16:creationId xmlns:a16="http://schemas.microsoft.com/office/drawing/2014/main" id="{990C8144-4451-48F6-B784-23C53B6C0781}"/>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6" name="直線コネクタ 675">
          <a:extLst>
            <a:ext uri="{FF2B5EF4-FFF2-40B4-BE49-F238E27FC236}">
              <a16:creationId xmlns:a16="http://schemas.microsoft.com/office/drawing/2014/main" id="{BA21A939-0C24-4B99-A7D8-D6523A8C30BC}"/>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7" name="【庁舎】&#10;有形固定資産減価償却率平均値テキスト">
          <a:extLst>
            <a:ext uri="{FF2B5EF4-FFF2-40B4-BE49-F238E27FC236}">
              <a16:creationId xmlns:a16="http://schemas.microsoft.com/office/drawing/2014/main" id="{73247800-9D4A-4FD6-B2D6-AFE223179D0E}"/>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8" name="フローチャート: 判断 677">
          <a:extLst>
            <a:ext uri="{FF2B5EF4-FFF2-40B4-BE49-F238E27FC236}">
              <a16:creationId xmlns:a16="http://schemas.microsoft.com/office/drawing/2014/main" id="{1C27098A-D83E-4596-B8EF-501A27A9F6C4}"/>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79" name="フローチャート: 判断 678">
          <a:extLst>
            <a:ext uri="{FF2B5EF4-FFF2-40B4-BE49-F238E27FC236}">
              <a16:creationId xmlns:a16="http://schemas.microsoft.com/office/drawing/2014/main" id="{38B7BC97-101C-48A7-83AA-74E8FAF4D367}"/>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80" name="フローチャート: 判断 679">
          <a:extLst>
            <a:ext uri="{FF2B5EF4-FFF2-40B4-BE49-F238E27FC236}">
              <a16:creationId xmlns:a16="http://schemas.microsoft.com/office/drawing/2014/main" id="{028B54FE-3033-4CFA-9685-C7472EF9F1BF}"/>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81" name="フローチャート: 判断 680">
          <a:extLst>
            <a:ext uri="{FF2B5EF4-FFF2-40B4-BE49-F238E27FC236}">
              <a16:creationId xmlns:a16="http://schemas.microsoft.com/office/drawing/2014/main" id="{4C26ED8F-AE59-4D67-999C-6C4092C82333}"/>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2" name="フローチャート: 判断 681">
          <a:extLst>
            <a:ext uri="{FF2B5EF4-FFF2-40B4-BE49-F238E27FC236}">
              <a16:creationId xmlns:a16="http://schemas.microsoft.com/office/drawing/2014/main" id="{ADA079D4-046F-4855-886C-FB85352A896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3FD13E6-5835-4424-97CD-AC7A0F765F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5F7BADF-E117-413D-A5D2-CDAFD0B75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743C1AE-98BD-467B-8BFC-537F4376D1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0A63FED-3F99-41E8-AB1A-FE5A269411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670AAAA0-C464-42AC-9A2A-1CEF9FDBDF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88" name="楕円 687">
          <a:extLst>
            <a:ext uri="{FF2B5EF4-FFF2-40B4-BE49-F238E27FC236}">
              <a16:creationId xmlns:a16="http://schemas.microsoft.com/office/drawing/2014/main" id="{02D2DE06-6657-498C-8D76-F9C5B35F3ED4}"/>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89" name="【庁舎】&#10;有形固定資産減価償却率該当値テキスト">
          <a:extLst>
            <a:ext uri="{FF2B5EF4-FFF2-40B4-BE49-F238E27FC236}">
              <a16:creationId xmlns:a16="http://schemas.microsoft.com/office/drawing/2014/main" id="{96C29E7E-9DFF-4FFD-9C0C-03F991AF6D40}"/>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90" name="楕円 689">
          <a:extLst>
            <a:ext uri="{FF2B5EF4-FFF2-40B4-BE49-F238E27FC236}">
              <a16:creationId xmlns:a16="http://schemas.microsoft.com/office/drawing/2014/main" id="{383AECB1-6528-4F21-8D1F-0490F74C2CFD}"/>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105592</xdr:rowOff>
    </xdr:to>
    <xdr:cxnSp macro="">
      <xdr:nvCxnSpPr>
        <xdr:cNvPr id="691" name="直線コネクタ 690">
          <a:extLst>
            <a:ext uri="{FF2B5EF4-FFF2-40B4-BE49-F238E27FC236}">
              <a16:creationId xmlns:a16="http://schemas.microsoft.com/office/drawing/2014/main" id="{6E222872-0CEE-4A59-B778-722C5E588916}"/>
            </a:ext>
          </a:extLst>
        </xdr:cNvPr>
        <xdr:cNvCxnSpPr/>
      </xdr:nvCxnSpPr>
      <xdr:spPr>
        <a:xfrm flipV="1">
          <a:off x="15481300" y="182433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692" name="楕円 691">
          <a:extLst>
            <a:ext uri="{FF2B5EF4-FFF2-40B4-BE49-F238E27FC236}">
              <a16:creationId xmlns:a16="http://schemas.microsoft.com/office/drawing/2014/main" id="{D1DF7FDA-3989-4AED-A40D-BE1B712E657F}"/>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105592</xdr:rowOff>
    </xdr:to>
    <xdr:cxnSp macro="">
      <xdr:nvCxnSpPr>
        <xdr:cNvPr id="693" name="直線コネクタ 692">
          <a:extLst>
            <a:ext uri="{FF2B5EF4-FFF2-40B4-BE49-F238E27FC236}">
              <a16:creationId xmlns:a16="http://schemas.microsoft.com/office/drawing/2014/main" id="{9B2E209D-547F-4C29-BED0-C01923A814DE}"/>
            </a:ext>
          </a:extLst>
        </xdr:cNvPr>
        <xdr:cNvCxnSpPr/>
      </xdr:nvCxnSpPr>
      <xdr:spPr>
        <a:xfrm>
          <a:off x="14592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94" name="楕円 693">
          <a:extLst>
            <a:ext uri="{FF2B5EF4-FFF2-40B4-BE49-F238E27FC236}">
              <a16:creationId xmlns:a16="http://schemas.microsoft.com/office/drawing/2014/main" id="{A235BBF1-4C1E-4A4E-BFDB-B014E36F6C3D}"/>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103958</xdr:rowOff>
    </xdr:to>
    <xdr:cxnSp macro="">
      <xdr:nvCxnSpPr>
        <xdr:cNvPr id="695" name="直線コネクタ 694">
          <a:extLst>
            <a:ext uri="{FF2B5EF4-FFF2-40B4-BE49-F238E27FC236}">
              <a16:creationId xmlns:a16="http://schemas.microsoft.com/office/drawing/2014/main" id="{3551398A-7B7C-457E-ACD6-C023BD1579D1}"/>
            </a:ext>
          </a:extLst>
        </xdr:cNvPr>
        <xdr:cNvCxnSpPr/>
      </xdr:nvCxnSpPr>
      <xdr:spPr>
        <a:xfrm>
          <a:off x="13703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696" name="楕円 695">
          <a:extLst>
            <a:ext uri="{FF2B5EF4-FFF2-40B4-BE49-F238E27FC236}">
              <a16:creationId xmlns:a16="http://schemas.microsoft.com/office/drawing/2014/main" id="{B34CADAB-445D-4342-99C3-9261107D1648}"/>
            </a:ext>
          </a:extLst>
        </xdr:cNvPr>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94162</xdr:rowOff>
    </xdr:to>
    <xdr:cxnSp macro="">
      <xdr:nvCxnSpPr>
        <xdr:cNvPr id="697" name="直線コネクタ 696">
          <a:extLst>
            <a:ext uri="{FF2B5EF4-FFF2-40B4-BE49-F238E27FC236}">
              <a16:creationId xmlns:a16="http://schemas.microsoft.com/office/drawing/2014/main" id="{C78F0287-2E1A-4024-9201-5FE2B0874326}"/>
            </a:ext>
          </a:extLst>
        </xdr:cNvPr>
        <xdr:cNvCxnSpPr/>
      </xdr:nvCxnSpPr>
      <xdr:spPr>
        <a:xfrm>
          <a:off x="12814300" y="1823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8" name="n_1aveValue【庁舎】&#10;有形固定資産減価償却率">
          <a:extLst>
            <a:ext uri="{FF2B5EF4-FFF2-40B4-BE49-F238E27FC236}">
              <a16:creationId xmlns:a16="http://schemas.microsoft.com/office/drawing/2014/main" id="{AD60A012-40B8-46A5-94AE-AAE65D751F78}"/>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99" name="n_2aveValue【庁舎】&#10;有形固定資産減価償却率">
          <a:extLst>
            <a:ext uri="{FF2B5EF4-FFF2-40B4-BE49-F238E27FC236}">
              <a16:creationId xmlns:a16="http://schemas.microsoft.com/office/drawing/2014/main" id="{B69004F6-28FE-45BD-B835-4C1CB6580509}"/>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00" name="n_3aveValue【庁舎】&#10;有形固定資産減価償却率">
          <a:extLst>
            <a:ext uri="{FF2B5EF4-FFF2-40B4-BE49-F238E27FC236}">
              <a16:creationId xmlns:a16="http://schemas.microsoft.com/office/drawing/2014/main" id="{1FA054DF-4032-4937-8ECE-FA26BDBA30CD}"/>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01" name="n_4aveValue【庁舎】&#10;有形固定資産減価償却率">
          <a:extLst>
            <a:ext uri="{FF2B5EF4-FFF2-40B4-BE49-F238E27FC236}">
              <a16:creationId xmlns:a16="http://schemas.microsoft.com/office/drawing/2014/main" id="{B60F9E4A-23E7-4C03-83FA-333C8FE02A4E}"/>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02" name="n_1mainValue【庁舎】&#10;有形固定資産減価償却率">
          <a:extLst>
            <a:ext uri="{FF2B5EF4-FFF2-40B4-BE49-F238E27FC236}">
              <a16:creationId xmlns:a16="http://schemas.microsoft.com/office/drawing/2014/main" id="{9443F8C0-B743-4713-B5D5-C30583B8B43E}"/>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03" name="n_2mainValue【庁舎】&#10;有形固定資産減価償却率">
          <a:extLst>
            <a:ext uri="{FF2B5EF4-FFF2-40B4-BE49-F238E27FC236}">
              <a16:creationId xmlns:a16="http://schemas.microsoft.com/office/drawing/2014/main" id="{A6CC234B-5B4B-47AE-AD61-BB9AFE96FD0A}"/>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704" name="n_3mainValue【庁舎】&#10;有形固定資産減価償却率">
          <a:extLst>
            <a:ext uri="{FF2B5EF4-FFF2-40B4-BE49-F238E27FC236}">
              <a16:creationId xmlns:a16="http://schemas.microsoft.com/office/drawing/2014/main" id="{9FF3A328-0F50-4B69-8296-7408C212453F}"/>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705" name="n_4mainValue【庁舎】&#10;有形固定資産減価償却率">
          <a:extLst>
            <a:ext uri="{FF2B5EF4-FFF2-40B4-BE49-F238E27FC236}">
              <a16:creationId xmlns:a16="http://schemas.microsoft.com/office/drawing/2014/main" id="{D6C1AEFC-6E26-471A-9426-F833382861AB}"/>
            </a:ext>
          </a:extLst>
        </xdr:cNvPr>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5FFEDADA-2A77-495F-B7DA-892032D124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F916EFE9-5F4C-4360-BCF4-D79C594272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2CE79223-46AA-4EF5-A293-3AC11CA7CE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825F3C8-A05B-4D3A-9E21-8BC150D472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9B1E6A7A-E808-4B2D-ACEC-E0E9BA1BC5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2088459C-E47F-4465-804C-3D307CEC92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5BE76AF4-1FB2-4688-BD7E-7D6EF1FEFB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DCBCFA56-65ED-4FF3-BAE4-90DA198A16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1723C0F-5F39-46FF-8A88-AAA316E44F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7979D8E1-19A1-4DBF-85A3-4EFAA27FBC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624A8A4-76C6-40DA-A263-CB1D049A44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A743C6DA-D0E8-43C1-A825-1C6EC3FD74B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5F700569-F060-4BD7-87DC-79061D16B6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82BFCE9F-D1BE-44EC-BD1F-8739CCF308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CFEDDE9E-86B1-4E63-8FF6-EAC1EEE1011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4772DD83-E8A7-4467-AC73-2D66FC86EF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941F22B4-6400-4D77-B51F-4BBA98A442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3F63436C-1136-4206-A7F9-22653FBA50C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43BDE43E-C630-49D1-AEA5-4DA7F32C4C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DFA2E1D8-9A7B-4CC1-BEBB-A664D6EB5F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287BB7CA-76E6-4049-A874-EB42FD2BC3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E1294692-136C-43BA-B88C-408DC1EA4E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3552A328-4B5C-4595-8B11-4B1EBA907F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29" name="直線コネクタ 728">
          <a:extLst>
            <a:ext uri="{FF2B5EF4-FFF2-40B4-BE49-F238E27FC236}">
              <a16:creationId xmlns:a16="http://schemas.microsoft.com/office/drawing/2014/main" id="{F2A2F687-14B8-41D2-9457-79508C997A36}"/>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0" name="【庁舎】&#10;一人当たり面積最小値テキスト">
          <a:extLst>
            <a:ext uri="{FF2B5EF4-FFF2-40B4-BE49-F238E27FC236}">
              <a16:creationId xmlns:a16="http://schemas.microsoft.com/office/drawing/2014/main" id="{53D45880-1D1E-4312-BA89-D17FD08CFB56}"/>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1" name="直線コネクタ 730">
          <a:extLst>
            <a:ext uri="{FF2B5EF4-FFF2-40B4-BE49-F238E27FC236}">
              <a16:creationId xmlns:a16="http://schemas.microsoft.com/office/drawing/2014/main" id="{853BA73D-5E87-4F01-83A7-A0ACFBB2933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2" name="【庁舎】&#10;一人当たり面積最大値テキスト">
          <a:extLst>
            <a:ext uri="{FF2B5EF4-FFF2-40B4-BE49-F238E27FC236}">
              <a16:creationId xmlns:a16="http://schemas.microsoft.com/office/drawing/2014/main" id="{1C45755E-9CBD-40FC-B5B4-8A874BA5B69A}"/>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3" name="直線コネクタ 732">
          <a:extLst>
            <a:ext uri="{FF2B5EF4-FFF2-40B4-BE49-F238E27FC236}">
              <a16:creationId xmlns:a16="http://schemas.microsoft.com/office/drawing/2014/main" id="{43DEBB8B-991A-45F9-B642-62E20E59FED3}"/>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734" name="【庁舎】&#10;一人当たり面積平均値テキスト">
          <a:extLst>
            <a:ext uri="{FF2B5EF4-FFF2-40B4-BE49-F238E27FC236}">
              <a16:creationId xmlns:a16="http://schemas.microsoft.com/office/drawing/2014/main" id="{E74AE601-FE36-4E20-B59F-8FF210954AAE}"/>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5" name="フローチャート: 判断 734">
          <a:extLst>
            <a:ext uri="{FF2B5EF4-FFF2-40B4-BE49-F238E27FC236}">
              <a16:creationId xmlns:a16="http://schemas.microsoft.com/office/drawing/2014/main" id="{B1FDA11D-75B9-4D99-A156-1CEFF616B04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6" name="フローチャート: 判断 735">
          <a:extLst>
            <a:ext uri="{FF2B5EF4-FFF2-40B4-BE49-F238E27FC236}">
              <a16:creationId xmlns:a16="http://schemas.microsoft.com/office/drawing/2014/main" id="{2450A270-D978-4C53-9BA6-169A6F4324A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37" name="フローチャート: 判断 736">
          <a:extLst>
            <a:ext uri="{FF2B5EF4-FFF2-40B4-BE49-F238E27FC236}">
              <a16:creationId xmlns:a16="http://schemas.microsoft.com/office/drawing/2014/main" id="{4A2BBCF2-2B6E-4FF4-BF99-02BDEB07EF78}"/>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38" name="フローチャート: 判断 737">
          <a:extLst>
            <a:ext uri="{FF2B5EF4-FFF2-40B4-BE49-F238E27FC236}">
              <a16:creationId xmlns:a16="http://schemas.microsoft.com/office/drawing/2014/main" id="{1CD98E85-19FB-4F2A-B013-8A2872FE48CD}"/>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39" name="フローチャート: 判断 738">
          <a:extLst>
            <a:ext uri="{FF2B5EF4-FFF2-40B4-BE49-F238E27FC236}">
              <a16:creationId xmlns:a16="http://schemas.microsoft.com/office/drawing/2014/main" id="{8DFA6983-CD80-4B81-AF1D-FB812BE560A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6C65818-B631-4890-A27B-0A9DAC8AAE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142F38E-8579-41E2-A568-B076730DD0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0664693-ACFE-4EDA-81E1-B9850CB3AE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15043C3-EAFA-4022-8844-8CC837739E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2FEDA33-2929-441D-A534-57E6EC4EEA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95886</xdr:rowOff>
    </xdr:from>
    <xdr:to>
      <xdr:col>116</xdr:col>
      <xdr:colOff>114300</xdr:colOff>
      <xdr:row>105</xdr:row>
      <xdr:rowOff>26036</xdr:rowOff>
    </xdr:to>
    <xdr:sp macro="" textlink="">
      <xdr:nvSpPr>
        <xdr:cNvPr id="745" name="楕円 744">
          <a:extLst>
            <a:ext uri="{FF2B5EF4-FFF2-40B4-BE49-F238E27FC236}">
              <a16:creationId xmlns:a16="http://schemas.microsoft.com/office/drawing/2014/main" id="{28B62602-F4F2-46B2-977C-7C9B32278987}"/>
            </a:ext>
          </a:extLst>
        </xdr:cNvPr>
        <xdr:cNvSpPr/>
      </xdr:nvSpPr>
      <xdr:spPr>
        <a:xfrm>
          <a:off x="22110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118763</xdr:rowOff>
    </xdr:from>
    <xdr:ext cx="469744" cy="259045"/>
    <xdr:sp macro="" textlink="">
      <xdr:nvSpPr>
        <xdr:cNvPr id="746" name="【庁舎】&#10;一人当たり面積該当値テキスト">
          <a:extLst>
            <a:ext uri="{FF2B5EF4-FFF2-40B4-BE49-F238E27FC236}">
              <a16:creationId xmlns:a16="http://schemas.microsoft.com/office/drawing/2014/main" id="{5FA7E0D9-6BBE-4B9A-80E7-7C63C49D55F8}"/>
            </a:ext>
          </a:extLst>
        </xdr:cNvPr>
        <xdr:cNvSpPr txBox="1"/>
      </xdr:nvSpPr>
      <xdr:spPr>
        <a:xfrm>
          <a:off x="22199600"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113030</xdr:rowOff>
    </xdr:from>
    <xdr:to>
      <xdr:col>112</xdr:col>
      <xdr:colOff>38100</xdr:colOff>
      <xdr:row>105</xdr:row>
      <xdr:rowOff>43180</xdr:rowOff>
    </xdr:to>
    <xdr:sp macro="" textlink="">
      <xdr:nvSpPr>
        <xdr:cNvPr id="747" name="楕円 746">
          <a:extLst>
            <a:ext uri="{FF2B5EF4-FFF2-40B4-BE49-F238E27FC236}">
              <a16:creationId xmlns:a16="http://schemas.microsoft.com/office/drawing/2014/main" id="{D44A8245-BF6C-48CE-945F-887794B41B4A}"/>
            </a:ext>
          </a:extLst>
        </xdr:cNvPr>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146686</xdr:rowOff>
    </xdr:from>
    <xdr:to>
      <xdr:col>116</xdr:col>
      <xdr:colOff>63500</xdr:colOff>
      <xdr:row>104</xdr:row>
      <xdr:rowOff>163830</xdr:rowOff>
    </xdr:to>
    <xdr:cxnSp macro="">
      <xdr:nvCxnSpPr>
        <xdr:cNvPr id="748" name="直線コネクタ 747">
          <a:extLst>
            <a:ext uri="{FF2B5EF4-FFF2-40B4-BE49-F238E27FC236}">
              <a16:creationId xmlns:a16="http://schemas.microsoft.com/office/drawing/2014/main" id="{37867DC0-4AAF-44DE-BB5E-1031A1315E38}"/>
            </a:ext>
          </a:extLst>
        </xdr:cNvPr>
        <xdr:cNvCxnSpPr/>
      </xdr:nvCxnSpPr>
      <xdr:spPr>
        <a:xfrm flipV="1">
          <a:off x="21323300" y="179774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126364</xdr:rowOff>
    </xdr:from>
    <xdr:to>
      <xdr:col>107</xdr:col>
      <xdr:colOff>101600</xdr:colOff>
      <xdr:row>105</xdr:row>
      <xdr:rowOff>56514</xdr:rowOff>
    </xdr:to>
    <xdr:sp macro="" textlink="">
      <xdr:nvSpPr>
        <xdr:cNvPr id="749" name="楕円 748">
          <a:extLst>
            <a:ext uri="{FF2B5EF4-FFF2-40B4-BE49-F238E27FC236}">
              <a16:creationId xmlns:a16="http://schemas.microsoft.com/office/drawing/2014/main" id="{E8F54EAF-1D1D-49F0-8B26-61B1FAEEC1A8}"/>
            </a:ext>
          </a:extLst>
        </xdr:cNvPr>
        <xdr:cNvSpPr/>
      </xdr:nvSpPr>
      <xdr:spPr>
        <a:xfrm>
          <a:off x="2038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163830</xdr:rowOff>
    </xdr:from>
    <xdr:to>
      <xdr:col>111</xdr:col>
      <xdr:colOff>177800</xdr:colOff>
      <xdr:row>105</xdr:row>
      <xdr:rowOff>5714</xdr:rowOff>
    </xdr:to>
    <xdr:cxnSp macro="">
      <xdr:nvCxnSpPr>
        <xdr:cNvPr id="750" name="直線コネクタ 749">
          <a:extLst>
            <a:ext uri="{FF2B5EF4-FFF2-40B4-BE49-F238E27FC236}">
              <a16:creationId xmlns:a16="http://schemas.microsoft.com/office/drawing/2014/main" id="{6EB44CCB-03D8-47C4-BF7D-B77FC7A164AB}"/>
            </a:ext>
          </a:extLst>
        </xdr:cNvPr>
        <xdr:cNvCxnSpPr/>
      </xdr:nvCxnSpPr>
      <xdr:spPr>
        <a:xfrm flipV="1">
          <a:off x="20434300" y="179946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137795</xdr:rowOff>
    </xdr:from>
    <xdr:to>
      <xdr:col>102</xdr:col>
      <xdr:colOff>165100</xdr:colOff>
      <xdr:row>105</xdr:row>
      <xdr:rowOff>67945</xdr:rowOff>
    </xdr:to>
    <xdr:sp macro="" textlink="">
      <xdr:nvSpPr>
        <xdr:cNvPr id="751" name="楕円 750">
          <a:extLst>
            <a:ext uri="{FF2B5EF4-FFF2-40B4-BE49-F238E27FC236}">
              <a16:creationId xmlns:a16="http://schemas.microsoft.com/office/drawing/2014/main" id="{36174CB1-0B3E-4B4E-8063-F221C3D5970A}"/>
            </a:ext>
          </a:extLst>
        </xdr:cNvPr>
        <xdr:cNvSpPr/>
      </xdr:nvSpPr>
      <xdr:spPr>
        <a:xfrm>
          <a:off x="19494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5714</xdr:rowOff>
    </xdr:from>
    <xdr:to>
      <xdr:col>107</xdr:col>
      <xdr:colOff>50800</xdr:colOff>
      <xdr:row>105</xdr:row>
      <xdr:rowOff>17145</xdr:rowOff>
    </xdr:to>
    <xdr:cxnSp macro="">
      <xdr:nvCxnSpPr>
        <xdr:cNvPr id="752" name="直線コネクタ 751">
          <a:extLst>
            <a:ext uri="{FF2B5EF4-FFF2-40B4-BE49-F238E27FC236}">
              <a16:creationId xmlns:a16="http://schemas.microsoft.com/office/drawing/2014/main" id="{9C446E3D-7FDA-43B8-AA87-BA8456DF95D6}"/>
            </a:ext>
          </a:extLst>
        </xdr:cNvPr>
        <xdr:cNvCxnSpPr/>
      </xdr:nvCxnSpPr>
      <xdr:spPr>
        <a:xfrm flipV="1">
          <a:off x="19545300" y="18007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149225</xdr:rowOff>
    </xdr:from>
    <xdr:to>
      <xdr:col>98</xdr:col>
      <xdr:colOff>38100</xdr:colOff>
      <xdr:row>105</xdr:row>
      <xdr:rowOff>79375</xdr:rowOff>
    </xdr:to>
    <xdr:sp macro="" textlink="">
      <xdr:nvSpPr>
        <xdr:cNvPr id="753" name="楕円 752">
          <a:extLst>
            <a:ext uri="{FF2B5EF4-FFF2-40B4-BE49-F238E27FC236}">
              <a16:creationId xmlns:a16="http://schemas.microsoft.com/office/drawing/2014/main" id="{F751A6D2-2E38-43F9-848B-0B935C306C4B}"/>
            </a:ext>
          </a:extLst>
        </xdr:cNvPr>
        <xdr:cNvSpPr/>
      </xdr:nvSpPr>
      <xdr:spPr>
        <a:xfrm>
          <a:off x="18605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17145</xdr:rowOff>
    </xdr:from>
    <xdr:to>
      <xdr:col>102</xdr:col>
      <xdr:colOff>114300</xdr:colOff>
      <xdr:row>105</xdr:row>
      <xdr:rowOff>28575</xdr:rowOff>
    </xdr:to>
    <xdr:cxnSp macro="">
      <xdr:nvCxnSpPr>
        <xdr:cNvPr id="754" name="直線コネクタ 753">
          <a:extLst>
            <a:ext uri="{FF2B5EF4-FFF2-40B4-BE49-F238E27FC236}">
              <a16:creationId xmlns:a16="http://schemas.microsoft.com/office/drawing/2014/main" id="{89E289E9-D796-4604-9486-DE100CC0D8CA}"/>
            </a:ext>
          </a:extLst>
        </xdr:cNvPr>
        <xdr:cNvCxnSpPr/>
      </xdr:nvCxnSpPr>
      <xdr:spPr>
        <a:xfrm flipV="1">
          <a:off x="18656300" y="18019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55" name="n_1aveValue【庁舎】&#10;一人当たり面積">
          <a:extLst>
            <a:ext uri="{FF2B5EF4-FFF2-40B4-BE49-F238E27FC236}">
              <a16:creationId xmlns:a16="http://schemas.microsoft.com/office/drawing/2014/main" id="{228F850E-D426-419E-AA25-7A72A3BB8378}"/>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756" name="n_2aveValue【庁舎】&#10;一人当たり面積">
          <a:extLst>
            <a:ext uri="{FF2B5EF4-FFF2-40B4-BE49-F238E27FC236}">
              <a16:creationId xmlns:a16="http://schemas.microsoft.com/office/drawing/2014/main" id="{77DB8414-8FA0-4FD5-A574-3EF28789F9BA}"/>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757" name="n_3aveValue【庁舎】&#10;一人当たり面積">
          <a:extLst>
            <a:ext uri="{FF2B5EF4-FFF2-40B4-BE49-F238E27FC236}">
              <a16:creationId xmlns:a16="http://schemas.microsoft.com/office/drawing/2014/main" id="{513C6235-9CDA-49E3-96F5-513DF85877E9}"/>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758" name="n_4aveValue【庁舎】&#10;一人当たり面積">
          <a:extLst>
            <a:ext uri="{FF2B5EF4-FFF2-40B4-BE49-F238E27FC236}">
              <a16:creationId xmlns:a16="http://schemas.microsoft.com/office/drawing/2014/main" id="{AD7930AA-2FFB-4D8C-9CF7-32F1C8891712}"/>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59707</xdr:rowOff>
    </xdr:from>
    <xdr:ext cx="469744" cy="259045"/>
    <xdr:sp macro="" textlink="">
      <xdr:nvSpPr>
        <xdr:cNvPr id="759" name="n_1mainValue【庁舎】&#10;一人当たり面積">
          <a:extLst>
            <a:ext uri="{FF2B5EF4-FFF2-40B4-BE49-F238E27FC236}">
              <a16:creationId xmlns:a16="http://schemas.microsoft.com/office/drawing/2014/main" id="{90C5387F-0A33-4CC6-BA5C-D4CA52637847}"/>
            </a:ext>
          </a:extLst>
        </xdr:cNvPr>
        <xdr:cNvSpPr txBox="1"/>
      </xdr:nvSpPr>
      <xdr:spPr>
        <a:xfrm>
          <a:off x="21075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73041</xdr:rowOff>
    </xdr:from>
    <xdr:ext cx="469744" cy="259045"/>
    <xdr:sp macro="" textlink="">
      <xdr:nvSpPr>
        <xdr:cNvPr id="760" name="n_2mainValue【庁舎】&#10;一人当たり面積">
          <a:extLst>
            <a:ext uri="{FF2B5EF4-FFF2-40B4-BE49-F238E27FC236}">
              <a16:creationId xmlns:a16="http://schemas.microsoft.com/office/drawing/2014/main" id="{3F6A3AD1-7A05-4750-89D9-0CBDF64BDD1F}"/>
            </a:ext>
          </a:extLst>
        </xdr:cNvPr>
        <xdr:cNvSpPr txBox="1"/>
      </xdr:nvSpPr>
      <xdr:spPr>
        <a:xfrm>
          <a:off x="20199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84472</xdr:rowOff>
    </xdr:from>
    <xdr:ext cx="469744" cy="259045"/>
    <xdr:sp macro="" textlink="">
      <xdr:nvSpPr>
        <xdr:cNvPr id="761" name="n_3mainValue【庁舎】&#10;一人当たり面積">
          <a:extLst>
            <a:ext uri="{FF2B5EF4-FFF2-40B4-BE49-F238E27FC236}">
              <a16:creationId xmlns:a16="http://schemas.microsoft.com/office/drawing/2014/main" id="{B3743E2E-D3F6-4F87-A974-1744C552E5C4}"/>
            </a:ext>
          </a:extLst>
        </xdr:cNvPr>
        <xdr:cNvSpPr txBox="1"/>
      </xdr:nvSpPr>
      <xdr:spPr>
        <a:xfrm>
          <a:off x="19310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95902</xdr:rowOff>
    </xdr:from>
    <xdr:ext cx="469744" cy="259045"/>
    <xdr:sp macro="" textlink="">
      <xdr:nvSpPr>
        <xdr:cNvPr id="762" name="n_4mainValue【庁舎】&#10;一人当たり面積">
          <a:extLst>
            <a:ext uri="{FF2B5EF4-FFF2-40B4-BE49-F238E27FC236}">
              <a16:creationId xmlns:a16="http://schemas.microsoft.com/office/drawing/2014/main" id="{8859F024-EC7F-4B4E-84FD-4D359A35380D}"/>
            </a:ext>
          </a:extLst>
        </xdr:cNvPr>
        <xdr:cNvSpPr txBox="1"/>
      </xdr:nvSpPr>
      <xdr:spPr>
        <a:xfrm>
          <a:off x="18421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19F6E6B5-3E97-4384-BCB5-5FB836C99B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8ACC36CB-91AE-44DB-A4FC-83F88A442C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BDE40CAD-A945-40FB-8611-CF6CD5537E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図書館・市民会館については、他の類似団体と比較しても同程度の老朽化といえる。体育館については、近年、中学校等の体育館を更新したため、体育館・プールは類似団体と比較して、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一方で、庁舎・福祉施設・保健センターについては、類似団体と比較しても、大きく老朽化が進んでいる。</a:t>
          </a:r>
        </a:p>
        <a:p>
          <a:r>
            <a:rPr kumimoji="1" lang="ja-JP" altLang="en-US" sz="1300">
              <a:latin typeface="ＭＳ Ｐゴシック" panose="020B0600070205080204" pitchFamily="50" charset="-128"/>
              <a:ea typeface="ＭＳ Ｐゴシック" panose="020B0600070205080204" pitchFamily="50" charset="-128"/>
            </a:rPr>
            <a:t>②一人当たりの面積では、体育館、市民会館・保健センターが類似団体と比較しても大きい。</a:t>
          </a:r>
        </a:p>
        <a:p>
          <a:r>
            <a:rPr kumimoji="1" lang="ja-JP" altLang="en-US" sz="1300">
              <a:latin typeface="ＭＳ Ｐゴシック" panose="020B0600070205080204" pitchFamily="50" charset="-128"/>
              <a:ea typeface="ＭＳ Ｐゴシック" panose="020B0600070205080204" pitchFamily="50" charset="-128"/>
            </a:rPr>
            <a:t>①、②の対策として、公共施設等総合管理計画及び個別施設計画に基づき施設の統廃合を検討を行い、適正規模での更新・改修等を行っていく必要がある。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13734556</v>
      </c>
      <c r="BO4" s="407"/>
      <c r="BP4" s="407"/>
      <c r="BQ4" s="407"/>
      <c r="BR4" s="407"/>
      <c r="BS4" s="407"/>
      <c r="BT4" s="407"/>
      <c r="BU4" s="408"/>
      <c r="BV4" s="406">
        <v>14001156</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3</v>
      </c>
      <c r="CU4" s="413"/>
      <c r="CV4" s="413"/>
      <c r="CW4" s="413"/>
      <c r="CX4" s="413"/>
      <c r="CY4" s="413"/>
      <c r="CZ4" s="413"/>
      <c r="DA4" s="414"/>
      <c r="DB4" s="412">
        <v>2.1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13482056</v>
      </c>
      <c r="BO5" s="444"/>
      <c r="BP5" s="444"/>
      <c r="BQ5" s="444"/>
      <c r="BR5" s="444"/>
      <c r="BS5" s="444"/>
      <c r="BT5" s="444"/>
      <c r="BU5" s="445"/>
      <c r="BV5" s="443">
        <v>13811940</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90.5</v>
      </c>
      <c r="CU5" s="441"/>
      <c r="CV5" s="441"/>
      <c r="CW5" s="441"/>
      <c r="CX5" s="441"/>
      <c r="CY5" s="441"/>
      <c r="CZ5" s="441"/>
      <c r="DA5" s="442"/>
      <c r="DB5" s="440">
        <v>86.6</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106</v>
      </c>
      <c r="AV6" s="476"/>
      <c r="AW6" s="476"/>
      <c r="AX6" s="476"/>
      <c r="AY6" s="477" t="s">
        <v>107</v>
      </c>
      <c r="AZ6" s="478"/>
      <c r="BA6" s="478"/>
      <c r="BB6" s="478"/>
      <c r="BC6" s="478"/>
      <c r="BD6" s="478"/>
      <c r="BE6" s="478"/>
      <c r="BF6" s="478"/>
      <c r="BG6" s="478"/>
      <c r="BH6" s="478"/>
      <c r="BI6" s="478"/>
      <c r="BJ6" s="478"/>
      <c r="BK6" s="478"/>
      <c r="BL6" s="478"/>
      <c r="BM6" s="479"/>
      <c r="BN6" s="443">
        <v>252500</v>
      </c>
      <c r="BO6" s="444"/>
      <c r="BP6" s="444"/>
      <c r="BQ6" s="444"/>
      <c r="BR6" s="444"/>
      <c r="BS6" s="444"/>
      <c r="BT6" s="444"/>
      <c r="BU6" s="445"/>
      <c r="BV6" s="443">
        <v>189216</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91.7</v>
      </c>
      <c r="CU6" s="481"/>
      <c r="CV6" s="481"/>
      <c r="CW6" s="481"/>
      <c r="CX6" s="481"/>
      <c r="CY6" s="481"/>
      <c r="CZ6" s="481"/>
      <c r="DA6" s="482"/>
      <c r="DB6" s="480">
        <v>89.9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106</v>
      </c>
      <c r="AV7" s="476"/>
      <c r="AW7" s="476"/>
      <c r="AX7" s="476"/>
      <c r="AY7" s="477" t="s">
        <v>110</v>
      </c>
      <c r="AZ7" s="478"/>
      <c r="BA7" s="478"/>
      <c r="BB7" s="478"/>
      <c r="BC7" s="478"/>
      <c r="BD7" s="478"/>
      <c r="BE7" s="478"/>
      <c r="BF7" s="478"/>
      <c r="BG7" s="478"/>
      <c r="BH7" s="478"/>
      <c r="BI7" s="478"/>
      <c r="BJ7" s="478"/>
      <c r="BK7" s="478"/>
      <c r="BL7" s="478"/>
      <c r="BM7" s="479"/>
      <c r="BN7" s="443">
        <v>42664</v>
      </c>
      <c r="BO7" s="444"/>
      <c r="BP7" s="444"/>
      <c r="BQ7" s="444"/>
      <c r="BR7" s="444"/>
      <c r="BS7" s="444"/>
      <c r="BT7" s="444"/>
      <c r="BU7" s="445"/>
      <c r="BV7" s="443">
        <v>34269</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7082849</v>
      </c>
      <c r="CU7" s="444"/>
      <c r="CV7" s="444"/>
      <c r="CW7" s="444"/>
      <c r="CX7" s="444"/>
      <c r="CY7" s="444"/>
      <c r="CZ7" s="444"/>
      <c r="DA7" s="445"/>
      <c r="DB7" s="443">
        <v>7360988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106</v>
      </c>
      <c r="AV8" s="476"/>
      <c r="AW8" s="476"/>
      <c r="AX8" s="476"/>
      <c r="AY8" s="477" t="s">
        <v>113</v>
      </c>
      <c r="AZ8" s="478"/>
      <c r="BA8" s="478"/>
      <c r="BB8" s="478"/>
      <c r="BC8" s="478"/>
      <c r="BD8" s="478"/>
      <c r="BE8" s="478"/>
      <c r="BF8" s="478"/>
      <c r="BG8" s="478"/>
      <c r="BH8" s="478"/>
      <c r="BI8" s="478"/>
      <c r="BJ8" s="478"/>
      <c r="BK8" s="478"/>
      <c r="BL8" s="478"/>
      <c r="BM8" s="479"/>
      <c r="BN8" s="443">
        <v>209836</v>
      </c>
      <c r="BO8" s="444"/>
      <c r="BP8" s="444"/>
      <c r="BQ8" s="444"/>
      <c r="BR8" s="444"/>
      <c r="BS8" s="444"/>
      <c r="BT8" s="444"/>
      <c r="BU8" s="445"/>
      <c r="BV8" s="443">
        <v>154947</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0.42</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20407</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54889</v>
      </c>
      <c r="BO9" s="444"/>
      <c r="BP9" s="444"/>
      <c r="BQ9" s="444"/>
      <c r="BR9" s="444"/>
      <c r="BS9" s="444"/>
      <c r="BT9" s="444"/>
      <c r="BU9" s="445"/>
      <c r="BV9" s="443">
        <v>53839</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17.399999999999999</v>
      </c>
      <c r="CU9" s="441"/>
      <c r="CV9" s="441"/>
      <c r="CW9" s="441"/>
      <c r="CX9" s="441"/>
      <c r="CY9" s="441"/>
      <c r="CZ9" s="441"/>
      <c r="DA9" s="442"/>
      <c r="DB9" s="440">
        <v>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21729</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102207</v>
      </c>
      <c r="BO10" s="444"/>
      <c r="BP10" s="444"/>
      <c r="BQ10" s="444"/>
      <c r="BR10" s="444"/>
      <c r="BS10" s="444"/>
      <c r="BT10" s="444"/>
      <c r="BU10" s="445"/>
      <c r="BV10" s="443">
        <v>170643</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98</v>
      </c>
      <c r="AV11" s="476"/>
      <c r="AW11" s="476"/>
      <c r="AX11" s="476"/>
      <c r="AY11" s="477" t="s">
        <v>130</v>
      </c>
      <c r="AZ11" s="478"/>
      <c r="BA11" s="478"/>
      <c r="BB11" s="478"/>
      <c r="BC11" s="478"/>
      <c r="BD11" s="478"/>
      <c r="BE11" s="478"/>
      <c r="BF11" s="478"/>
      <c r="BG11" s="478"/>
      <c r="BH11" s="478"/>
      <c r="BI11" s="478"/>
      <c r="BJ11" s="478"/>
      <c r="BK11" s="478"/>
      <c r="BL11" s="478"/>
      <c r="BM11" s="479"/>
      <c r="BN11" s="443">
        <v>240179</v>
      </c>
      <c r="BO11" s="444"/>
      <c r="BP11" s="444"/>
      <c r="BQ11" s="444"/>
      <c r="BR11" s="444"/>
      <c r="BS11" s="444"/>
      <c r="BT11" s="444"/>
      <c r="BU11" s="445"/>
      <c r="BV11" s="443">
        <v>283173</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20166</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20017</v>
      </c>
      <c r="S13" s="528"/>
      <c r="T13" s="528"/>
      <c r="U13" s="528"/>
      <c r="V13" s="529"/>
      <c r="W13" s="459" t="s">
        <v>144</v>
      </c>
      <c r="X13" s="460"/>
      <c r="Y13" s="460"/>
      <c r="Z13" s="460"/>
      <c r="AA13" s="460"/>
      <c r="AB13" s="450"/>
      <c r="AC13" s="494">
        <v>587</v>
      </c>
      <c r="AD13" s="495"/>
      <c r="AE13" s="495"/>
      <c r="AF13" s="495"/>
      <c r="AG13" s="537"/>
      <c r="AH13" s="494">
        <v>601</v>
      </c>
      <c r="AI13" s="495"/>
      <c r="AJ13" s="495"/>
      <c r="AK13" s="495"/>
      <c r="AL13" s="496"/>
      <c r="AM13" s="472" t="s">
        <v>145</v>
      </c>
      <c r="AN13" s="473"/>
      <c r="AO13" s="473"/>
      <c r="AP13" s="473"/>
      <c r="AQ13" s="473"/>
      <c r="AR13" s="473"/>
      <c r="AS13" s="473"/>
      <c r="AT13" s="474"/>
      <c r="AU13" s="475" t="s">
        <v>139</v>
      </c>
      <c r="AV13" s="476"/>
      <c r="AW13" s="476"/>
      <c r="AX13" s="476"/>
      <c r="AY13" s="477" t="s">
        <v>146</v>
      </c>
      <c r="AZ13" s="478"/>
      <c r="BA13" s="478"/>
      <c r="BB13" s="478"/>
      <c r="BC13" s="478"/>
      <c r="BD13" s="478"/>
      <c r="BE13" s="478"/>
      <c r="BF13" s="478"/>
      <c r="BG13" s="478"/>
      <c r="BH13" s="478"/>
      <c r="BI13" s="478"/>
      <c r="BJ13" s="478"/>
      <c r="BK13" s="478"/>
      <c r="BL13" s="478"/>
      <c r="BM13" s="479"/>
      <c r="BN13" s="443">
        <v>397275</v>
      </c>
      <c r="BO13" s="444"/>
      <c r="BP13" s="444"/>
      <c r="BQ13" s="444"/>
      <c r="BR13" s="444"/>
      <c r="BS13" s="444"/>
      <c r="BT13" s="444"/>
      <c r="BU13" s="445"/>
      <c r="BV13" s="443">
        <v>507655</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6.9</v>
      </c>
      <c r="CU13" s="441"/>
      <c r="CV13" s="441"/>
      <c r="CW13" s="441"/>
      <c r="CX13" s="441"/>
      <c r="CY13" s="441"/>
      <c r="CZ13" s="441"/>
      <c r="DA13" s="442"/>
      <c r="DB13" s="440">
        <v>7.1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20570</v>
      </c>
      <c r="S14" s="528"/>
      <c r="T14" s="528"/>
      <c r="U14" s="528"/>
      <c r="V14" s="529"/>
      <c r="W14" s="433"/>
      <c r="X14" s="434"/>
      <c r="Y14" s="434"/>
      <c r="Z14" s="434"/>
      <c r="AA14" s="434"/>
      <c r="AB14" s="423"/>
      <c r="AC14" s="530">
        <v>6</v>
      </c>
      <c r="AD14" s="531"/>
      <c r="AE14" s="531"/>
      <c r="AF14" s="531"/>
      <c r="AG14" s="532"/>
      <c r="AH14" s="530">
        <v>5.9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20431</v>
      </c>
      <c r="S15" s="528"/>
      <c r="T15" s="528"/>
      <c r="U15" s="528"/>
      <c r="V15" s="529"/>
      <c r="W15" s="459" t="s">
        <v>151</v>
      </c>
      <c r="X15" s="460"/>
      <c r="Y15" s="460"/>
      <c r="Z15" s="460"/>
      <c r="AA15" s="460"/>
      <c r="AB15" s="450"/>
      <c r="AC15" s="494">
        <v>3138</v>
      </c>
      <c r="AD15" s="495"/>
      <c r="AE15" s="495"/>
      <c r="AF15" s="495"/>
      <c r="AG15" s="537"/>
      <c r="AH15" s="494">
        <v>3260</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2538202</v>
      </c>
      <c r="BO15" s="407"/>
      <c r="BP15" s="407"/>
      <c r="BQ15" s="407"/>
      <c r="BR15" s="407"/>
      <c r="BS15" s="407"/>
      <c r="BT15" s="407"/>
      <c r="BU15" s="408"/>
      <c r="BV15" s="406">
        <v>2493407</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31.9</v>
      </c>
      <c r="AD16" s="531"/>
      <c r="AE16" s="531"/>
      <c r="AF16" s="531"/>
      <c r="AG16" s="532"/>
      <c r="AH16" s="530">
        <v>32.1</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6358516</v>
      </c>
      <c r="BO16" s="444"/>
      <c r="BP16" s="444"/>
      <c r="BQ16" s="444"/>
      <c r="BR16" s="444"/>
      <c r="BS16" s="444"/>
      <c r="BT16" s="444"/>
      <c r="BU16" s="445"/>
      <c r="BV16" s="443">
        <v>6361388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6104</v>
      </c>
      <c r="AD17" s="495"/>
      <c r="AE17" s="495"/>
      <c r="AF17" s="495"/>
      <c r="AG17" s="537"/>
      <c r="AH17" s="494">
        <v>6282</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3167228</v>
      </c>
      <c r="BO17" s="444"/>
      <c r="BP17" s="444"/>
      <c r="BQ17" s="444"/>
      <c r="BR17" s="444"/>
      <c r="BS17" s="444"/>
      <c r="BT17" s="444"/>
      <c r="BU17" s="445"/>
      <c r="BV17" s="443">
        <v>3115445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81.849999999999994</v>
      </c>
      <c r="M18" s="567"/>
      <c r="N18" s="567"/>
      <c r="O18" s="567"/>
      <c r="P18" s="567"/>
      <c r="Q18" s="567"/>
      <c r="R18" s="568"/>
      <c r="S18" s="568"/>
      <c r="T18" s="568"/>
      <c r="U18" s="568"/>
      <c r="V18" s="569"/>
      <c r="W18" s="461"/>
      <c r="X18" s="462"/>
      <c r="Y18" s="462"/>
      <c r="Z18" s="462"/>
      <c r="AA18" s="462"/>
      <c r="AB18" s="453"/>
      <c r="AC18" s="570">
        <v>62.1</v>
      </c>
      <c r="AD18" s="571"/>
      <c r="AE18" s="571"/>
      <c r="AF18" s="571"/>
      <c r="AG18" s="572"/>
      <c r="AH18" s="570">
        <v>61.9</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6512591</v>
      </c>
      <c r="BO18" s="444"/>
      <c r="BP18" s="444"/>
      <c r="BQ18" s="444"/>
      <c r="BR18" s="444"/>
      <c r="BS18" s="444"/>
      <c r="BT18" s="444"/>
      <c r="BU18" s="445"/>
      <c r="BV18" s="443">
        <v>6422476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249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8510047</v>
      </c>
      <c r="BO19" s="444"/>
      <c r="BP19" s="444"/>
      <c r="BQ19" s="444"/>
      <c r="BR19" s="444"/>
      <c r="BS19" s="444"/>
      <c r="BT19" s="444"/>
      <c r="BU19" s="445"/>
      <c r="BV19" s="443">
        <v>8706096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8046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12322168</v>
      </c>
      <c r="BO22" s="407"/>
      <c r="BP22" s="407"/>
      <c r="BQ22" s="407"/>
      <c r="BR22" s="407"/>
      <c r="BS22" s="407"/>
      <c r="BT22" s="407"/>
      <c r="BU22" s="408"/>
      <c r="BV22" s="406">
        <v>12238842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10672377</v>
      </c>
      <c r="BO23" s="444"/>
      <c r="BP23" s="444"/>
      <c r="BQ23" s="444"/>
      <c r="BR23" s="444"/>
      <c r="BS23" s="444"/>
      <c r="BT23" s="444"/>
      <c r="BU23" s="445"/>
      <c r="BV23" s="443">
        <v>10069033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7920</v>
      </c>
      <c r="R24" s="495"/>
      <c r="S24" s="495"/>
      <c r="T24" s="495"/>
      <c r="U24" s="495"/>
      <c r="V24" s="537"/>
      <c r="W24" s="589"/>
      <c r="X24" s="590"/>
      <c r="Y24" s="591"/>
      <c r="Z24" s="493" t="s">
        <v>176</v>
      </c>
      <c r="AA24" s="473"/>
      <c r="AB24" s="473"/>
      <c r="AC24" s="473"/>
      <c r="AD24" s="473"/>
      <c r="AE24" s="473"/>
      <c r="AF24" s="473"/>
      <c r="AG24" s="474"/>
      <c r="AH24" s="494">
        <v>144</v>
      </c>
      <c r="AI24" s="495"/>
      <c r="AJ24" s="495"/>
      <c r="AK24" s="495"/>
      <c r="AL24" s="537"/>
      <c r="AM24" s="494">
        <v>442944</v>
      </c>
      <c r="AN24" s="495"/>
      <c r="AO24" s="495"/>
      <c r="AP24" s="495"/>
      <c r="AQ24" s="495"/>
      <c r="AR24" s="537"/>
      <c r="AS24" s="494">
        <v>3076</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8362701</v>
      </c>
      <c r="BO24" s="444"/>
      <c r="BP24" s="444"/>
      <c r="BQ24" s="444"/>
      <c r="BR24" s="444"/>
      <c r="BS24" s="444"/>
      <c r="BT24" s="444"/>
      <c r="BU24" s="445"/>
      <c r="BV24" s="443">
        <v>7997195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6650</v>
      </c>
      <c r="R25" s="495"/>
      <c r="S25" s="495"/>
      <c r="T25" s="495"/>
      <c r="U25" s="495"/>
      <c r="V25" s="537"/>
      <c r="W25" s="589"/>
      <c r="X25" s="590"/>
      <c r="Y25" s="591"/>
      <c r="Z25" s="493" t="s">
        <v>179</v>
      </c>
      <c r="AA25" s="473"/>
      <c r="AB25" s="473"/>
      <c r="AC25" s="473"/>
      <c r="AD25" s="473"/>
      <c r="AE25" s="473"/>
      <c r="AF25" s="473"/>
      <c r="AG25" s="474"/>
      <c r="AH25" s="494" t="s">
        <v>180</v>
      </c>
      <c r="AI25" s="495"/>
      <c r="AJ25" s="495"/>
      <c r="AK25" s="495"/>
      <c r="AL25" s="537"/>
      <c r="AM25" s="494" t="s">
        <v>180</v>
      </c>
      <c r="AN25" s="495"/>
      <c r="AO25" s="495"/>
      <c r="AP25" s="495"/>
      <c r="AQ25" s="495"/>
      <c r="AR25" s="537"/>
      <c r="AS25" s="494" t="s">
        <v>133</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2020022</v>
      </c>
      <c r="BO25" s="407"/>
      <c r="BP25" s="407"/>
      <c r="BQ25" s="407"/>
      <c r="BR25" s="407"/>
      <c r="BS25" s="407"/>
      <c r="BT25" s="407"/>
      <c r="BU25" s="408"/>
      <c r="BV25" s="406">
        <v>2403610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5850</v>
      </c>
      <c r="R26" s="495"/>
      <c r="S26" s="495"/>
      <c r="T26" s="495"/>
      <c r="U26" s="495"/>
      <c r="V26" s="537"/>
      <c r="W26" s="589"/>
      <c r="X26" s="590"/>
      <c r="Y26" s="591"/>
      <c r="Z26" s="493" t="s">
        <v>183</v>
      </c>
      <c r="AA26" s="595"/>
      <c r="AB26" s="595"/>
      <c r="AC26" s="595"/>
      <c r="AD26" s="595"/>
      <c r="AE26" s="595"/>
      <c r="AF26" s="595"/>
      <c r="AG26" s="596"/>
      <c r="AH26" s="494" t="s">
        <v>180</v>
      </c>
      <c r="AI26" s="495"/>
      <c r="AJ26" s="495"/>
      <c r="AK26" s="495"/>
      <c r="AL26" s="537"/>
      <c r="AM26" s="494" t="s">
        <v>180</v>
      </c>
      <c r="AN26" s="495"/>
      <c r="AO26" s="495"/>
      <c r="AP26" s="495"/>
      <c r="AQ26" s="495"/>
      <c r="AR26" s="537"/>
      <c r="AS26" s="494" t="s">
        <v>180</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133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4450</v>
      </c>
      <c r="R27" s="495"/>
      <c r="S27" s="495"/>
      <c r="T27" s="495"/>
      <c r="U27" s="495"/>
      <c r="V27" s="537"/>
      <c r="W27" s="589"/>
      <c r="X27" s="590"/>
      <c r="Y27" s="591"/>
      <c r="Z27" s="493" t="s">
        <v>186</v>
      </c>
      <c r="AA27" s="473"/>
      <c r="AB27" s="473"/>
      <c r="AC27" s="473"/>
      <c r="AD27" s="473"/>
      <c r="AE27" s="473"/>
      <c r="AF27" s="473"/>
      <c r="AG27" s="474"/>
      <c r="AH27" s="494">
        <v>1</v>
      </c>
      <c r="AI27" s="495"/>
      <c r="AJ27" s="495"/>
      <c r="AK27" s="495"/>
      <c r="AL27" s="537"/>
      <c r="AM27" s="494" t="s">
        <v>187</v>
      </c>
      <c r="AN27" s="495"/>
      <c r="AO27" s="495"/>
      <c r="AP27" s="495"/>
      <c r="AQ27" s="495"/>
      <c r="AR27" s="537"/>
      <c r="AS27" s="494" t="s">
        <v>187</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400759</v>
      </c>
      <c r="BO27" s="563"/>
      <c r="BP27" s="563"/>
      <c r="BQ27" s="563"/>
      <c r="BR27" s="563"/>
      <c r="BS27" s="563"/>
      <c r="BT27" s="563"/>
      <c r="BU27" s="564"/>
      <c r="BV27" s="562">
        <v>400232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3850</v>
      </c>
      <c r="R28" s="495"/>
      <c r="S28" s="495"/>
      <c r="T28" s="495"/>
      <c r="U28" s="495"/>
      <c r="V28" s="537"/>
      <c r="W28" s="589"/>
      <c r="X28" s="590"/>
      <c r="Y28" s="591"/>
      <c r="Z28" s="493" t="s">
        <v>190</v>
      </c>
      <c r="AA28" s="473"/>
      <c r="AB28" s="473"/>
      <c r="AC28" s="473"/>
      <c r="AD28" s="473"/>
      <c r="AE28" s="473"/>
      <c r="AF28" s="473"/>
      <c r="AG28" s="474"/>
      <c r="AH28" s="494" t="s">
        <v>191</v>
      </c>
      <c r="AI28" s="495"/>
      <c r="AJ28" s="495"/>
      <c r="AK28" s="495"/>
      <c r="AL28" s="537"/>
      <c r="AM28" s="494" t="s">
        <v>191</v>
      </c>
      <c r="AN28" s="495"/>
      <c r="AO28" s="495"/>
      <c r="AP28" s="495"/>
      <c r="AQ28" s="495"/>
      <c r="AR28" s="537"/>
      <c r="AS28" s="494" t="s">
        <v>191</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1277326</v>
      </c>
      <c r="BO28" s="407"/>
      <c r="BP28" s="407"/>
      <c r="BQ28" s="407"/>
      <c r="BR28" s="407"/>
      <c r="BS28" s="407"/>
      <c r="BT28" s="407"/>
      <c r="BU28" s="408"/>
      <c r="BV28" s="406">
        <v>1175119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12</v>
      </c>
      <c r="M29" s="495"/>
      <c r="N29" s="495"/>
      <c r="O29" s="495"/>
      <c r="P29" s="537"/>
      <c r="Q29" s="494">
        <v>3650</v>
      </c>
      <c r="R29" s="495"/>
      <c r="S29" s="495"/>
      <c r="T29" s="495"/>
      <c r="U29" s="495"/>
      <c r="V29" s="537"/>
      <c r="W29" s="592"/>
      <c r="X29" s="593"/>
      <c r="Y29" s="594"/>
      <c r="Z29" s="493" t="s">
        <v>194</v>
      </c>
      <c r="AA29" s="473"/>
      <c r="AB29" s="473"/>
      <c r="AC29" s="473"/>
      <c r="AD29" s="473"/>
      <c r="AE29" s="473"/>
      <c r="AF29" s="473"/>
      <c r="AG29" s="474"/>
      <c r="AH29" s="494">
        <v>145</v>
      </c>
      <c r="AI29" s="495"/>
      <c r="AJ29" s="495"/>
      <c r="AK29" s="495"/>
      <c r="AL29" s="537"/>
      <c r="AM29" s="494">
        <v>446016</v>
      </c>
      <c r="AN29" s="495"/>
      <c r="AO29" s="495"/>
      <c r="AP29" s="495"/>
      <c r="AQ29" s="495"/>
      <c r="AR29" s="537"/>
      <c r="AS29" s="494">
        <v>3076</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1032683</v>
      </c>
      <c r="BO29" s="444"/>
      <c r="BP29" s="444"/>
      <c r="BQ29" s="444"/>
      <c r="BR29" s="444"/>
      <c r="BS29" s="444"/>
      <c r="BT29" s="444"/>
      <c r="BU29" s="445"/>
      <c r="BV29" s="443">
        <v>1029491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2469696</v>
      </c>
      <c r="BO30" s="563"/>
      <c r="BP30" s="563"/>
      <c r="BQ30" s="563"/>
      <c r="BR30" s="563"/>
      <c r="BS30" s="563"/>
      <c r="BT30" s="563"/>
      <c r="BU30" s="564"/>
      <c r="BV30" s="562">
        <v>2496638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206</v>
      </c>
      <c r="X33" s="432"/>
      <c r="Y33" s="432"/>
      <c r="Z33" s="432"/>
      <c r="AA33" s="432"/>
      <c r="AB33" s="432"/>
      <c r="AC33" s="432"/>
      <c r="AD33" s="432"/>
      <c r="AE33" s="432"/>
      <c r="AF33" s="432"/>
      <c r="AG33" s="432"/>
      <c r="AH33" s="432"/>
      <c r="AI33" s="432"/>
      <c r="AJ33" s="432"/>
      <c r="AK33" s="432"/>
      <c r="AL33" s="206"/>
      <c r="AM33" s="467" t="s">
        <v>203</v>
      </c>
      <c r="AN33" s="467"/>
      <c r="AO33" s="432" t="s">
        <v>204</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210</v>
      </c>
      <c r="CP33" s="467"/>
      <c r="CQ33" s="432" t="s">
        <v>211</v>
      </c>
      <c r="CR33" s="432"/>
      <c r="CS33" s="432"/>
      <c r="CT33" s="432"/>
      <c r="CU33" s="432"/>
      <c r="CV33" s="432"/>
      <c r="CW33" s="432"/>
      <c r="CX33" s="432"/>
      <c r="CY33" s="432"/>
      <c r="CZ33" s="432"/>
      <c r="DA33" s="432"/>
      <c r="DB33" s="432"/>
      <c r="DC33" s="432"/>
      <c r="DD33" s="432"/>
      <c r="DE33" s="432"/>
      <c r="DF33" s="206"/>
      <c r="DG33" s="632" t="s">
        <v>212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羽咋市国民健康保険特別会計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羽咋市水道事業会計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羽咋郡市広域圏事務組合（一般会計）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羽咋市土地開発公社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羽咋市介護保険特別会計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羽咋市下水道事業会計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羽咋郡市広域圏事務組合（公立羽咋病院事業特別会計）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羽咋まちづくり会社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羽咋市後期高齢者医療特別会計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羽咋郡市広域圏事務組合（ふるさと振興事業特別会計）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石川県後期高齢者医療特別会計(一般会計）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石川県後期高齢者医療特別会計(後期高齢者医療特別会計）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石川県市町村消防団員等公務災害補償等組合（一般会計）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36" t="s">
        <v>214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VbJj3+Iri2vCZ0DIY26n4YpYhZ+mismZS0JIx9eP6utmTbKtTiGz30b42TiDQbn+n72cKFQfFW5oGMQsuB4iVw==" saltValue="fljdaUkyTo+YsYQqNn6C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222</v>
      </c>
      <c r="DI1" s="639"/>
      <c r="DJ1" s="639"/>
      <c r="DK1" s="639"/>
      <c r="DL1" s="639"/>
      <c r="DM1" s="639"/>
      <c r="DN1" s="640"/>
      <c r="DO1" s="214"/>
      <c r="DP1" s="638" t="s">
        <v>223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228</v>
      </c>
      <c r="S4" s="642"/>
      <c r="T4" s="642"/>
      <c r="U4" s="642"/>
      <c r="V4" s="642"/>
      <c r="W4" s="642"/>
      <c r="X4" s="642"/>
      <c r="Y4" s="643"/>
      <c r="Z4" s="641" t="s">
        <v>229</v>
      </c>
      <c r="AA4" s="642"/>
      <c r="AB4" s="642"/>
      <c r="AC4" s="643"/>
      <c r="AD4" s="641" t="s">
        <v>230</v>
      </c>
      <c r="AE4" s="642"/>
      <c r="AF4" s="642"/>
      <c r="AG4" s="642"/>
      <c r="AH4" s="642"/>
      <c r="AI4" s="642"/>
      <c r="AJ4" s="642"/>
      <c r="AK4" s="643"/>
      <c r="AL4" s="641" t="s">
        <v>229</v>
      </c>
      <c r="AM4" s="642"/>
      <c r="AN4" s="642"/>
      <c r="AO4" s="643"/>
      <c r="AP4" s="644" t="s">
        <v>231</v>
      </c>
      <c r="AQ4" s="644"/>
      <c r="AR4" s="644"/>
      <c r="AS4" s="644"/>
      <c r="AT4" s="644"/>
      <c r="AU4" s="644"/>
      <c r="AV4" s="644"/>
      <c r="AW4" s="644"/>
      <c r="AX4" s="644"/>
      <c r="AY4" s="644"/>
      <c r="AZ4" s="644"/>
      <c r="BA4" s="644"/>
      <c r="BB4" s="644"/>
      <c r="BC4" s="644"/>
      <c r="BD4" s="644"/>
      <c r="BE4" s="644"/>
      <c r="BF4" s="644"/>
      <c r="BG4" s="644" t="s">
        <v>232</v>
      </c>
      <c r="BH4" s="644"/>
      <c r="BI4" s="644"/>
      <c r="BJ4" s="644"/>
      <c r="BK4" s="644"/>
      <c r="BL4" s="644"/>
      <c r="BM4" s="644"/>
      <c r="BN4" s="644"/>
      <c r="BO4" s="644" t="s">
        <v>229</v>
      </c>
      <c r="BP4" s="644"/>
      <c r="BQ4" s="644"/>
      <c r="BR4" s="644"/>
      <c r="BS4" s="644" t="s">
        <v>233</v>
      </c>
      <c r="BT4" s="644"/>
      <c r="BU4" s="644"/>
      <c r="BV4" s="644"/>
      <c r="BW4" s="644"/>
      <c r="BX4" s="644"/>
      <c r="BY4" s="644"/>
      <c r="BZ4" s="644"/>
      <c r="CA4" s="644"/>
      <c r="CB4" s="644"/>
      <c r="CD4" s="641" t="s">
        <v>234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235</v>
      </c>
      <c r="C5" s="646"/>
      <c r="D5" s="646"/>
      <c r="E5" s="646"/>
      <c r="F5" s="646"/>
      <c r="G5" s="646"/>
      <c r="H5" s="646"/>
      <c r="I5" s="646"/>
      <c r="J5" s="646"/>
      <c r="K5" s="646"/>
      <c r="L5" s="646"/>
      <c r="M5" s="646"/>
      <c r="N5" s="646"/>
      <c r="O5" s="646"/>
      <c r="P5" s="646"/>
      <c r="Q5" s="647"/>
      <c r="R5" s="648">
        <v>2647677</v>
      </c>
      <c r="S5" s="649"/>
      <c r="T5" s="649"/>
      <c r="U5" s="649"/>
      <c r="V5" s="649"/>
      <c r="W5" s="649"/>
      <c r="X5" s="649"/>
      <c r="Y5" s="650"/>
      <c r="Z5" s="651">
        <v>19.3</v>
      </c>
      <c r="AA5" s="651"/>
      <c r="AB5" s="651"/>
      <c r="AC5" s="651"/>
      <c r="AD5" s="652">
        <v>2487736</v>
      </c>
      <c r="AE5" s="652"/>
      <c r="AF5" s="652"/>
      <c r="AG5" s="652"/>
      <c r="AH5" s="652"/>
      <c r="AI5" s="652"/>
      <c r="AJ5" s="652"/>
      <c r="AK5" s="652"/>
      <c r="AL5" s="653">
        <v>35</v>
      </c>
      <c r="AM5" s="654"/>
      <c r="AN5" s="654"/>
      <c r="AO5" s="655"/>
      <c r="AP5" s="645" t="s">
        <v>236</v>
      </c>
      <c r="AQ5" s="646"/>
      <c r="AR5" s="646"/>
      <c r="AS5" s="646"/>
      <c r="AT5" s="646"/>
      <c r="AU5" s="646"/>
      <c r="AV5" s="646"/>
      <c r="AW5" s="646"/>
      <c r="AX5" s="646"/>
      <c r="AY5" s="646"/>
      <c r="AZ5" s="646"/>
      <c r="BA5" s="646"/>
      <c r="BB5" s="646"/>
      <c r="BC5" s="646"/>
      <c r="BD5" s="646"/>
      <c r="BE5" s="646"/>
      <c r="BF5" s="647"/>
      <c r="BG5" s="659">
        <v>2479794</v>
      </c>
      <c r="BH5" s="660"/>
      <c r="BI5" s="660"/>
      <c r="BJ5" s="660"/>
      <c r="BK5" s="660"/>
      <c r="BL5" s="660"/>
      <c r="BM5" s="660"/>
      <c r="BN5" s="661"/>
      <c r="BO5" s="662">
        <v>93.7</v>
      </c>
      <c r="BP5" s="662"/>
      <c r="BQ5" s="662"/>
      <c r="BR5" s="662"/>
      <c r="BS5" s="663">
        <v>42653</v>
      </c>
      <c r="BT5" s="663"/>
      <c r="BU5" s="663"/>
      <c r="BV5" s="663"/>
      <c r="BW5" s="663"/>
      <c r="BX5" s="663"/>
      <c r="BY5" s="663"/>
      <c r="BZ5" s="663"/>
      <c r="CA5" s="663"/>
      <c r="CB5" s="667"/>
      <c r="CD5" s="641" t="s">
        <v>231</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229</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x14ac:dyDescent="0.15">
      <c r="B6" s="656" t="s">
        <v>240</v>
      </c>
      <c r="C6" s="657"/>
      <c r="D6" s="657"/>
      <c r="E6" s="657"/>
      <c r="F6" s="657"/>
      <c r="G6" s="657"/>
      <c r="H6" s="657"/>
      <c r="I6" s="657"/>
      <c r="J6" s="657"/>
      <c r="K6" s="657"/>
      <c r="L6" s="657"/>
      <c r="M6" s="657"/>
      <c r="N6" s="657"/>
      <c r="O6" s="657"/>
      <c r="P6" s="657"/>
      <c r="Q6" s="658"/>
      <c r="R6" s="659">
        <v>126259</v>
      </c>
      <c r="S6" s="660"/>
      <c r="T6" s="660"/>
      <c r="U6" s="660"/>
      <c r="V6" s="660"/>
      <c r="W6" s="660"/>
      <c r="X6" s="660"/>
      <c r="Y6" s="661"/>
      <c r="Z6" s="662">
        <v>0.9</v>
      </c>
      <c r="AA6" s="662"/>
      <c r="AB6" s="662"/>
      <c r="AC6" s="662"/>
      <c r="AD6" s="663">
        <v>126259</v>
      </c>
      <c r="AE6" s="663"/>
      <c r="AF6" s="663"/>
      <c r="AG6" s="663"/>
      <c r="AH6" s="663"/>
      <c r="AI6" s="663"/>
      <c r="AJ6" s="663"/>
      <c r="AK6" s="663"/>
      <c r="AL6" s="664">
        <v>1.8</v>
      </c>
      <c r="AM6" s="665"/>
      <c r="AN6" s="665"/>
      <c r="AO6" s="666"/>
      <c r="AP6" s="656" t="s">
        <v>241</v>
      </c>
      <c r="AQ6" s="657"/>
      <c r="AR6" s="657"/>
      <c r="AS6" s="657"/>
      <c r="AT6" s="657"/>
      <c r="AU6" s="657"/>
      <c r="AV6" s="657"/>
      <c r="AW6" s="657"/>
      <c r="AX6" s="657"/>
      <c r="AY6" s="657"/>
      <c r="AZ6" s="657"/>
      <c r="BA6" s="657"/>
      <c r="BB6" s="657"/>
      <c r="BC6" s="657"/>
      <c r="BD6" s="657"/>
      <c r="BE6" s="657"/>
      <c r="BF6" s="658"/>
      <c r="BG6" s="659">
        <v>2479794</v>
      </c>
      <c r="BH6" s="660"/>
      <c r="BI6" s="660"/>
      <c r="BJ6" s="660"/>
      <c r="BK6" s="660"/>
      <c r="BL6" s="660"/>
      <c r="BM6" s="660"/>
      <c r="BN6" s="661"/>
      <c r="BO6" s="662">
        <v>93.7</v>
      </c>
      <c r="BP6" s="662"/>
      <c r="BQ6" s="662"/>
      <c r="BR6" s="662"/>
      <c r="BS6" s="663">
        <v>42653</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138008</v>
      </c>
      <c r="CS6" s="660"/>
      <c r="CT6" s="660"/>
      <c r="CU6" s="660"/>
      <c r="CV6" s="660"/>
      <c r="CW6" s="660"/>
      <c r="CX6" s="660"/>
      <c r="CY6" s="661"/>
      <c r="CZ6" s="653">
        <v>1</v>
      </c>
      <c r="DA6" s="654"/>
      <c r="DB6" s="654"/>
      <c r="DC6" s="670"/>
      <c r="DD6" s="668" t="s">
        <v>243</v>
      </c>
      <c r="DE6" s="660"/>
      <c r="DF6" s="660"/>
      <c r="DG6" s="660"/>
      <c r="DH6" s="660"/>
      <c r="DI6" s="660"/>
      <c r="DJ6" s="660"/>
      <c r="DK6" s="660"/>
      <c r="DL6" s="660"/>
      <c r="DM6" s="660"/>
      <c r="DN6" s="660"/>
      <c r="DO6" s="660"/>
      <c r="DP6" s="661"/>
      <c r="DQ6" s="668">
        <v>138008</v>
      </c>
      <c r="DR6" s="660"/>
      <c r="DS6" s="660"/>
      <c r="DT6" s="660"/>
      <c r="DU6" s="660"/>
      <c r="DV6" s="660"/>
      <c r="DW6" s="660"/>
      <c r="DX6" s="660"/>
      <c r="DY6" s="660"/>
      <c r="DZ6" s="660"/>
      <c r="EA6" s="660"/>
      <c r="EB6" s="660"/>
      <c r="EC6" s="669"/>
    </row>
    <row r="7" spans="2:143" ht="11.25" customHeight="1" x14ac:dyDescent="0.15">
      <c r="B7" s="656" t="s">
        <v>244</v>
      </c>
      <c r="C7" s="657"/>
      <c r="D7" s="657"/>
      <c r="E7" s="657"/>
      <c r="F7" s="657"/>
      <c r="G7" s="657"/>
      <c r="H7" s="657"/>
      <c r="I7" s="657"/>
      <c r="J7" s="657"/>
      <c r="K7" s="657"/>
      <c r="L7" s="657"/>
      <c r="M7" s="657"/>
      <c r="N7" s="657"/>
      <c r="O7" s="657"/>
      <c r="P7" s="657"/>
      <c r="Q7" s="658"/>
      <c r="R7" s="659">
        <v>967</v>
      </c>
      <c r="S7" s="660"/>
      <c r="T7" s="660"/>
      <c r="U7" s="660"/>
      <c r="V7" s="660"/>
      <c r="W7" s="660"/>
      <c r="X7" s="660"/>
      <c r="Y7" s="661"/>
      <c r="Z7" s="662">
        <v>0</v>
      </c>
      <c r="AA7" s="662"/>
      <c r="AB7" s="662"/>
      <c r="AC7" s="662"/>
      <c r="AD7" s="663">
        <v>967</v>
      </c>
      <c r="AE7" s="663"/>
      <c r="AF7" s="663"/>
      <c r="AG7" s="663"/>
      <c r="AH7" s="663"/>
      <c r="AI7" s="663"/>
      <c r="AJ7" s="663"/>
      <c r="AK7" s="663"/>
      <c r="AL7" s="664">
        <v>0</v>
      </c>
      <c r="AM7" s="665"/>
      <c r="AN7" s="665"/>
      <c r="AO7" s="666"/>
      <c r="AP7" s="656" t="s">
        <v>245</v>
      </c>
      <c r="AQ7" s="657"/>
      <c r="AR7" s="657"/>
      <c r="AS7" s="657"/>
      <c r="AT7" s="657"/>
      <c r="AU7" s="657"/>
      <c r="AV7" s="657"/>
      <c r="AW7" s="657"/>
      <c r="AX7" s="657"/>
      <c r="AY7" s="657"/>
      <c r="AZ7" s="657"/>
      <c r="BA7" s="657"/>
      <c r="BB7" s="657"/>
      <c r="BC7" s="657"/>
      <c r="BD7" s="657"/>
      <c r="BE7" s="657"/>
      <c r="BF7" s="658"/>
      <c r="BG7" s="659">
        <v>1074048</v>
      </c>
      <c r="BH7" s="660"/>
      <c r="BI7" s="660"/>
      <c r="BJ7" s="660"/>
      <c r="BK7" s="660"/>
      <c r="BL7" s="660"/>
      <c r="BM7" s="660"/>
      <c r="BN7" s="661"/>
      <c r="BO7" s="662">
        <v>40.6</v>
      </c>
      <c r="BP7" s="662"/>
      <c r="BQ7" s="662"/>
      <c r="BR7" s="662"/>
      <c r="BS7" s="663">
        <v>42653</v>
      </c>
      <c r="BT7" s="663"/>
      <c r="BU7" s="663"/>
      <c r="BV7" s="663"/>
      <c r="BW7" s="663"/>
      <c r="BX7" s="663"/>
      <c r="BY7" s="663"/>
      <c r="BZ7" s="663"/>
      <c r="CA7" s="663"/>
      <c r="CB7" s="667"/>
      <c r="CD7" s="656" t="s">
        <v>246</v>
      </c>
      <c r="CE7" s="657"/>
      <c r="CF7" s="657"/>
      <c r="CG7" s="657"/>
      <c r="CH7" s="657"/>
      <c r="CI7" s="657"/>
      <c r="CJ7" s="657"/>
      <c r="CK7" s="657"/>
      <c r="CL7" s="657"/>
      <c r="CM7" s="657"/>
      <c r="CN7" s="657"/>
      <c r="CO7" s="657"/>
      <c r="CP7" s="657"/>
      <c r="CQ7" s="658"/>
      <c r="CR7" s="659">
        <v>1935315</v>
      </c>
      <c r="CS7" s="660"/>
      <c r="CT7" s="660"/>
      <c r="CU7" s="660"/>
      <c r="CV7" s="660"/>
      <c r="CW7" s="660"/>
      <c r="CX7" s="660"/>
      <c r="CY7" s="661"/>
      <c r="CZ7" s="662">
        <v>14.4</v>
      </c>
      <c r="DA7" s="662"/>
      <c r="DB7" s="662"/>
      <c r="DC7" s="662"/>
      <c r="DD7" s="668">
        <v>160880</v>
      </c>
      <c r="DE7" s="660"/>
      <c r="DF7" s="660"/>
      <c r="DG7" s="660"/>
      <c r="DH7" s="660"/>
      <c r="DI7" s="660"/>
      <c r="DJ7" s="660"/>
      <c r="DK7" s="660"/>
      <c r="DL7" s="660"/>
      <c r="DM7" s="660"/>
      <c r="DN7" s="660"/>
      <c r="DO7" s="660"/>
      <c r="DP7" s="661"/>
      <c r="DQ7" s="668">
        <v>1287844</v>
      </c>
      <c r="DR7" s="660"/>
      <c r="DS7" s="660"/>
      <c r="DT7" s="660"/>
      <c r="DU7" s="660"/>
      <c r="DV7" s="660"/>
      <c r="DW7" s="660"/>
      <c r="DX7" s="660"/>
      <c r="DY7" s="660"/>
      <c r="DZ7" s="660"/>
      <c r="EA7" s="660"/>
      <c r="EB7" s="660"/>
      <c r="EC7" s="669"/>
    </row>
    <row r="8" spans="2:143" ht="11.25" customHeight="1" x14ac:dyDescent="0.15">
      <c r="B8" s="656" t="s">
        <v>247</v>
      </c>
      <c r="C8" s="657"/>
      <c r="D8" s="657"/>
      <c r="E8" s="657"/>
      <c r="F8" s="657"/>
      <c r="G8" s="657"/>
      <c r="H8" s="657"/>
      <c r="I8" s="657"/>
      <c r="J8" s="657"/>
      <c r="K8" s="657"/>
      <c r="L8" s="657"/>
      <c r="M8" s="657"/>
      <c r="N8" s="657"/>
      <c r="O8" s="657"/>
      <c r="P8" s="657"/>
      <c r="Q8" s="658"/>
      <c r="R8" s="659">
        <v>11114</v>
      </c>
      <c r="S8" s="660"/>
      <c r="T8" s="660"/>
      <c r="U8" s="660"/>
      <c r="V8" s="660"/>
      <c r="W8" s="660"/>
      <c r="X8" s="660"/>
      <c r="Y8" s="661"/>
      <c r="Z8" s="662">
        <v>0.1</v>
      </c>
      <c r="AA8" s="662"/>
      <c r="AB8" s="662"/>
      <c r="AC8" s="662"/>
      <c r="AD8" s="663">
        <v>11114</v>
      </c>
      <c r="AE8" s="663"/>
      <c r="AF8" s="663"/>
      <c r="AG8" s="663"/>
      <c r="AH8" s="663"/>
      <c r="AI8" s="663"/>
      <c r="AJ8" s="663"/>
      <c r="AK8" s="663"/>
      <c r="AL8" s="664">
        <v>0.2</v>
      </c>
      <c r="AM8" s="665"/>
      <c r="AN8" s="665"/>
      <c r="AO8" s="666"/>
      <c r="AP8" s="656" t="s">
        <v>248</v>
      </c>
      <c r="AQ8" s="657"/>
      <c r="AR8" s="657"/>
      <c r="AS8" s="657"/>
      <c r="AT8" s="657"/>
      <c r="AU8" s="657"/>
      <c r="AV8" s="657"/>
      <c r="AW8" s="657"/>
      <c r="AX8" s="657"/>
      <c r="AY8" s="657"/>
      <c r="AZ8" s="657"/>
      <c r="BA8" s="657"/>
      <c r="BB8" s="657"/>
      <c r="BC8" s="657"/>
      <c r="BD8" s="657"/>
      <c r="BE8" s="657"/>
      <c r="BF8" s="658"/>
      <c r="BG8" s="659">
        <v>37638</v>
      </c>
      <c r="BH8" s="660"/>
      <c r="BI8" s="660"/>
      <c r="BJ8" s="660"/>
      <c r="BK8" s="660"/>
      <c r="BL8" s="660"/>
      <c r="BM8" s="660"/>
      <c r="BN8" s="661"/>
      <c r="BO8" s="662">
        <v>1.4</v>
      </c>
      <c r="BP8" s="662"/>
      <c r="BQ8" s="662"/>
      <c r="BR8" s="662"/>
      <c r="BS8" s="663" t="s">
        <v>180</v>
      </c>
      <c r="BT8" s="663"/>
      <c r="BU8" s="663"/>
      <c r="BV8" s="663"/>
      <c r="BW8" s="663"/>
      <c r="BX8" s="663"/>
      <c r="BY8" s="663"/>
      <c r="BZ8" s="663"/>
      <c r="CA8" s="663"/>
      <c r="CB8" s="667"/>
      <c r="CD8" s="656" t="s">
        <v>249</v>
      </c>
      <c r="CE8" s="657"/>
      <c r="CF8" s="657"/>
      <c r="CG8" s="657"/>
      <c r="CH8" s="657"/>
      <c r="CI8" s="657"/>
      <c r="CJ8" s="657"/>
      <c r="CK8" s="657"/>
      <c r="CL8" s="657"/>
      <c r="CM8" s="657"/>
      <c r="CN8" s="657"/>
      <c r="CO8" s="657"/>
      <c r="CP8" s="657"/>
      <c r="CQ8" s="658"/>
      <c r="CR8" s="659">
        <v>3334595</v>
      </c>
      <c r="CS8" s="660"/>
      <c r="CT8" s="660"/>
      <c r="CU8" s="660"/>
      <c r="CV8" s="660"/>
      <c r="CW8" s="660"/>
      <c r="CX8" s="660"/>
      <c r="CY8" s="661"/>
      <c r="CZ8" s="662">
        <v>24.7</v>
      </c>
      <c r="DA8" s="662"/>
      <c r="DB8" s="662"/>
      <c r="DC8" s="662"/>
      <c r="DD8" s="668">
        <v>74417</v>
      </c>
      <c r="DE8" s="660"/>
      <c r="DF8" s="660"/>
      <c r="DG8" s="660"/>
      <c r="DH8" s="660"/>
      <c r="DI8" s="660"/>
      <c r="DJ8" s="660"/>
      <c r="DK8" s="660"/>
      <c r="DL8" s="660"/>
      <c r="DM8" s="660"/>
      <c r="DN8" s="660"/>
      <c r="DO8" s="660"/>
      <c r="DP8" s="661"/>
      <c r="DQ8" s="668">
        <v>1903348</v>
      </c>
      <c r="DR8" s="660"/>
      <c r="DS8" s="660"/>
      <c r="DT8" s="660"/>
      <c r="DU8" s="660"/>
      <c r="DV8" s="660"/>
      <c r="DW8" s="660"/>
      <c r="DX8" s="660"/>
      <c r="DY8" s="660"/>
      <c r="DZ8" s="660"/>
      <c r="EA8" s="660"/>
      <c r="EB8" s="660"/>
      <c r="EC8" s="669"/>
    </row>
    <row r="9" spans="2:143" ht="11.25" customHeight="1" x14ac:dyDescent="0.15">
      <c r="B9" s="656" t="s">
        <v>250</v>
      </c>
      <c r="C9" s="657"/>
      <c r="D9" s="657"/>
      <c r="E9" s="657"/>
      <c r="F9" s="657"/>
      <c r="G9" s="657"/>
      <c r="H9" s="657"/>
      <c r="I9" s="657"/>
      <c r="J9" s="657"/>
      <c r="K9" s="657"/>
      <c r="L9" s="657"/>
      <c r="M9" s="657"/>
      <c r="N9" s="657"/>
      <c r="O9" s="657"/>
      <c r="P9" s="657"/>
      <c r="Q9" s="658"/>
      <c r="R9" s="659">
        <v>10390</v>
      </c>
      <c r="S9" s="660"/>
      <c r="T9" s="660"/>
      <c r="U9" s="660"/>
      <c r="V9" s="660"/>
      <c r="W9" s="660"/>
      <c r="X9" s="660"/>
      <c r="Y9" s="661"/>
      <c r="Z9" s="662">
        <v>0.1</v>
      </c>
      <c r="AA9" s="662"/>
      <c r="AB9" s="662"/>
      <c r="AC9" s="662"/>
      <c r="AD9" s="663">
        <v>10390</v>
      </c>
      <c r="AE9" s="663"/>
      <c r="AF9" s="663"/>
      <c r="AG9" s="663"/>
      <c r="AH9" s="663"/>
      <c r="AI9" s="663"/>
      <c r="AJ9" s="663"/>
      <c r="AK9" s="663"/>
      <c r="AL9" s="664">
        <v>0.1</v>
      </c>
      <c r="AM9" s="665"/>
      <c r="AN9" s="665"/>
      <c r="AO9" s="666"/>
      <c r="AP9" s="656" t="s">
        <v>251</v>
      </c>
      <c r="AQ9" s="657"/>
      <c r="AR9" s="657"/>
      <c r="AS9" s="657"/>
      <c r="AT9" s="657"/>
      <c r="AU9" s="657"/>
      <c r="AV9" s="657"/>
      <c r="AW9" s="657"/>
      <c r="AX9" s="657"/>
      <c r="AY9" s="657"/>
      <c r="AZ9" s="657"/>
      <c r="BA9" s="657"/>
      <c r="BB9" s="657"/>
      <c r="BC9" s="657"/>
      <c r="BD9" s="657"/>
      <c r="BE9" s="657"/>
      <c r="BF9" s="658"/>
      <c r="BG9" s="659">
        <v>826238</v>
      </c>
      <c r="BH9" s="660"/>
      <c r="BI9" s="660"/>
      <c r="BJ9" s="660"/>
      <c r="BK9" s="660"/>
      <c r="BL9" s="660"/>
      <c r="BM9" s="660"/>
      <c r="BN9" s="661"/>
      <c r="BO9" s="662">
        <v>31.2</v>
      </c>
      <c r="BP9" s="662"/>
      <c r="BQ9" s="662"/>
      <c r="BR9" s="662"/>
      <c r="BS9" s="663" t="s">
        <v>191</v>
      </c>
      <c r="BT9" s="663"/>
      <c r="BU9" s="663"/>
      <c r="BV9" s="663"/>
      <c r="BW9" s="663"/>
      <c r="BX9" s="663"/>
      <c r="BY9" s="663"/>
      <c r="BZ9" s="663"/>
      <c r="CA9" s="663"/>
      <c r="CB9" s="667"/>
      <c r="CD9" s="656" t="s">
        <v>252</v>
      </c>
      <c r="CE9" s="657"/>
      <c r="CF9" s="657"/>
      <c r="CG9" s="657"/>
      <c r="CH9" s="657"/>
      <c r="CI9" s="657"/>
      <c r="CJ9" s="657"/>
      <c r="CK9" s="657"/>
      <c r="CL9" s="657"/>
      <c r="CM9" s="657"/>
      <c r="CN9" s="657"/>
      <c r="CO9" s="657"/>
      <c r="CP9" s="657"/>
      <c r="CQ9" s="658"/>
      <c r="CR9" s="659">
        <v>1077896</v>
      </c>
      <c r="CS9" s="660"/>
      <c r="CT9" s="660"/>
      <c r="CU9" s="660"/>
      <c r="CV9" s="660"/>
      <c r="CW9" s="660"/>
      <c r="CX9" s="660"/>
      <c r="CY9" s="661"/>
      <c r="CZ9" s="662">
        <v>8</v>
      </c>
      <c r="DA9" s="662"/>
      <c r="DB9" s="662"/>
      <c r="DC9" s="662"/>
      <c r="DD9" s="668">
        <v>11203</v>
      </c>
      <c r="DE9" s="660"/>
      <c r="DF9" s="660"/>
      <c r="DG9" s="660"/>
      <c r="DH9" s="660"/>
      <c r="DI9" s="660"/>
      <c r="DJ9" s="660"/>
      <c r="DK9" s="660"/>
      <c r="DL9" s="660"/>
      <c r="DM9" s="660"/>
      <c r="DN9" s="660"/>
      <c r="DO9" s="660"/>
      <c r="DP9" s="661"/>
      <c r="DQ9" s="668">
        <v>798216</v>
      </c>
      <c r="DR9" s="660"/>
      <c r="DS9" s="660"/>
      <c r="DT9" s="660"/>
      <c r="DU9" s="660"/>
      <c r="DV9" s="660"/>
      <c r="DW9" s="660"/>
      <c r="DX9" s="660"/>
      <c r="DY9" s="660"/>
      <c r="DZ9" s="660"/>
      <c r="EA9" s="660"/>
      <c r="EB9" s="660"/>
      <c r="EC9" s="669"/>
    </row>
    <row r="10" spans="2:143" ht="11.25" customHeight="1" x14ac:dyDescent="0.15">
      <c r="B10" s="656" t="s">
        <v>253</v>
      </c>
      <c r="C10" s="657"/>
      <c r="D10" s="657"/>
      <c r="E10" s="657"/>
      <c r="F10" s="657"/>
      <c r="G10" s="657"/>
      <c r="H10" s="657"/>
      <c r="I10" s="657"/>
      <c r="J10" s="657"/>
      <c r="K10" s="657"/>
      <c r="L10" s="657"/>
      <c r="M10" s="657"/>
      <c r="N10" s="657"/>
      <c r="O10" s="657"/>
      <c r="P10" s="657"/>
      <c r="Q10" s="658"/>
      <c r="R10" s="659" t="s">
        <v>191</v>
      </c>
      <c r="S10" s="660"/>
      <c r="T10" s="660"/>
      <c r="U10" s="660"/>
      <c r="V10" s="660"/>
      <c r="W10" s="660"/>
      <c r="X10" s="660"/>
      <c r="Y10" s="661"/>
      <c r="Z10" s="662" t="s">
        <v>243</v>
      </c>
      <c r="AA10" s="662"/>
      <c r="AB10" s="662"/>
      <c r="AC10" s="662"/>
      <c r="AD10" s="663" t="s">
        <v>180</v>
      </c>
      <c r="AE10" s="663"/>
      <c r="AF10" s="663"/>
      <c r="AG10" s="663"/>
      <c r="AH10" s="663"/>
      <c r="AI10" s="663"/>
      <c r="AJ10" s="663"/>
      <c r="AK10" s="663"/>
      <c r="AL10" s="664" t="s">
        <v>180</v>
      </c>
      <c r="AM10" s="665"/>
      <c r="AN10" s="665"/>
      <c r="AO10" s="666"/>
      <c r="AP10" s="656" t="s">
        <v>254</v>
      </c>
      <c r="AQ10" s="657"/>
      <c r="AR10" s="657"/>
      <c r="AS10" s="657"/>
      <c r="AT10" s="657"/>
      <c r="AU10" s="657"/>
      <c r="AV10" s="657"/>
      <c r="AW10" s="657"/>
      <c r="AX10" s="657"/>
      <c r="AY10" s="657"/>
      <c r="AZ10" s="657"/>
      <c r="BA10" s="657"/>
      <c r="BB10" s="657"/>
      <c r="BC10" s="657"/>
      <c r="BD10" s="657"/>
      <c r="BE10" s="657"/>
      <c r="BF10" s="658"/>
      <c r="BG10" s="659">
        <v>61693</v>
      </c>
      <c r="BH10" s="660"/>
      <c r="BI10" s="660"/>
      <c r="BJ10" s="660"/>
      <c r="BK10" s="660"/>
      <c r="BL10" s="660"/>
      <c r="BM10" s="660"/>
      <c r="BN10" s="661"/>
      <c r="BO10" s="662">
        <v>2.2999999999999998</v>
      </c>
      <c r="BP10" s="662"/>
      <c r="BQ10" s="662"/>
      <c r="BR10" s="662"/>
      <c r="BS10" s="663" t="s">
        <v>191</v>
      </c>
      <c r="BT10" s="663"/>
      <c r="BU10" s="663"/>
      <c r="BV10" s="663"/>
      <c r="BW10" s="663"/>
      <c r="BX10" s="663"/>
      <c r="BY10" s="663"/>
      <c r="BZ10" s="663"/>
      <c r="CA10" s="663"/>
      <c r="CB10" s="667"/>
      <c r="CD10" s="656" t="s">
        <v>255</v>
      </c>
      <c r="CE10" s="657"/>
      <c r="CF10" s="657"/>
      <c r="CG10" s="657"/>
      <c r="CH10" s="657"/>
      <c r="CI10" s="657"/>
      <c r="CJ10" s="657"/>
      <c r="CK10" s="657"/>
      <c r="CL10" s="657"/>
      <c r="CM10" s="657"/>
      <c r="CN10" s="657"/>
      <c r="CO10" s="657"/>
      <c r="CP10" s="657"/>
      <c r="CQ10" s="658"/>
      <c r="CR10" s="659">
        <v>25301</v>
      </c>
      <c r="CS10" s="660"/>
      <c r="CT10" s="660"/>
      <c r="CU10" s="660"/>
      <c r="CV10" s="660"/>
      <c r="CW10" s="660"/>
      <c r="CX10" s="660"/>
      <c r="CY10" s="661"/>
      <c r="CZ10" s="662">
        <v>0.2</v>
      </c>
      <c r="DA10" s="662"/>
      <c r="DB10" s="662"/>
      <c r="DC10" s="662"/>
      <c r="DD10" s="668">
        <v>7227</v>
      </c>
      <c r="DE10" s="660"/>
      <c r="DF10" s="660"/>
      <c r="DG10" s="660"/>
      <c r="DH10" s="660"/>
      <c r="DI10" s="660"/>
      <c r="DJ10" s="660"/>
      <c r="DK10" s="660"/>
      <c r="DL10" s="660"/>
      <c r="DM10" s="660"/>
      <c r="DN10" s="660"/>
      <c r="DO10" s="660"/>
      <c r="DP10" s="661"/>
      <c r="DQ10" s="668">
        <v>18079</v>
      </c>
      <c r="DR10" s="660"/>
      <c r="DS10" s="660"/>
      <c r="DT10" s="660"/>
      <c r="DU10" s="660"/>
      <c r="DV10" s="660"/>
      <c r="DW10" s="660"/>
      <c r="DX10" s="660"/>
      <c r="DY10" s="660"/>
      <c r="DZ10" s="660"/>
      <c r="EA10" s="660"/>
      <c r="EB10" s="660"/>
      <c r="EC10" s="669"/>
    </row>
    <row r="11" spans="2:143" ht="11.25" customHeight="1" x14ac:dyDescent="0.15">
      <c r="B11" s="656" t="s">
        <v>256</v>
      </c>
      <c r="C11" s="657"/>
      <c r="D11" s="657"/>
      <c r="E11" s="657"/>
      <c r="F11" s="657"/>
      <c r="G11" s="657"/>
      <c r="H11" s="657"/>
      <c r="I11" s="657"/>
      <c r="J11" s="657"/>
      <c r="K11" s="657"/>
      <c r="L11" s="657"/>
      <c r="M11" s="657"/>
      <c r="N11" s="657"/>
      <c r="O11" s="657"/>
      <c r="P11" s="657"/>
      <c r="Q11" s="658"/>
      <c r="R11" s="659">
        <v>525258</v>
      </c>
      <c r="S11" s="660"/>
      <c r="T11" s="660"/>
      <c r="U11" s="660"/>
      <c r="V11" s="660"/>
      <c r="W11" s="660"/>
      <c r="X11" s="660"/>
      <c r="Y11" s="661"/>
      <c r="Z11" s="664">
        <v>3.8</v>
      </c>
      <c r="AA11" s="665"/>
      <c r="AB11" s="665"/>
      <c r="AC11" s="671"/>
      <c r="AD11" s="668">
        <v>525258</v>
      </c>
      <c r="AE11" s="660"/>
      <c r="AF11" s="660"/>
      <c r="AG11" s="660"/>
      <c r="AH11" s="660"/>
      <c r="AI11" s="660"/>
      <c r="AJ11" s="660"/>
      <c r="AK11" s="661"/>
      <c r="AL11" s="664">
        <v>7.4</v>
      </c>
      <c r="AM11" s="665"/>
      <c r="AN11" s="665"/>
      <c r="AO11" s="666"/>
      <c r="AP11" s="656" t="s">
        <v>257</v>
      </c>
      <c r="AQ11" s="657"/>
      <c r="AR11" s="657"/>
      <c r="AS11" s="657"/>
      <c r="AT11" s="657"/>
      <c r="AU11" s="657"/>
      <c r="AV11" s="657"/>
      <c r="AW11" s="657"/>
      <c r="AX11" s="657"/>
      <c r="AY11" s="657"/>
      <c r="AZ11" s="657"/>
      <c r="BA11" s="657"/>
      <c r="BB11" s="657"/>
      <c r="BC11" s="657"/>
      <c r="BD11" s="657"/>
      <c r="BE11" s="657"/>
      <c r="BF11" s="658"/>
      <c r="BG11" s="659">
        <v>148479</v>
      </c>
      <c r="BH11" s="660"/>
      <c r="BI11" s="660"/>
      <c r="BJ11" s="660"/>
      <c r="BK11" s="660"/>
      <c r="BL11" s="660"/>
      <c r="BM11" s="660"/>
      <c r="BN11" s="661"/>
      <c r="BO11" s="662">
        <v>5.6</v>
      </c>
      <c r="BP11" s="662"/>
      <c r="BQ11" s="662"/>
      <c r="BR11" s="662"/>
      <c r="BS11" s="663">
        <v>42653</v>
      </c>
      <c r="BT11" s="663"/>
      <c r="BU11" s="663"/>
      <c r="BV11" s="663"/>
      <c r="BW11" s="663"/>
      <c r="BX11" s="663"/>
      <c r="BY11" s="663"/>
      <c r="BZ11" s="663"/>
      <c r="CA11" s="663"/>
      <c r="CB11" s="667"/>
      <c r="CD11" s="656" t="s">
        <v>258</v>
      </c>
      <c r="CE11" s="657"/>
      <c r="CF11" s="657"/>
      <c r="CG11" s="657"/>
      <c r="CH11" s="657"/>
      <c r="CI11" s="657"/>
      <c r="CJ11" s="657"/>
      <c r="CK11" s="657"/>
      <c r="CL11" s="657"/>
      <c r="CM11" s="657"/>
      <c r="CN11" s="657"/>
      <c r="CO11" s="657"/>
      <c r="CP11" s="657"/>
      <c r="CQ11" s="658"/>
      <c r="CR11" s="659">
        <v>421081</v>
      </c>
      <c r="CS11" s="660"/>
      <c r="CT11" s="660"/>
      <c r="CU11" s="660"/>
      <c r="CV11" s="660"/>
      <c r="CW11" s="660"/>
      <c r="CX11" s="660"/>
      <c r="CY11" s="661"/>
      <c r="CZ11" s="662">
        <v>3.1</v>
      </c>
      <c r="DA11" s="662"/>
      <c r="DB11" s="662"/>
      <c r="DC11" s="662"/>
      <c r="DD11" s="668">
        <v>68210</v>
      </c>
      <c r="DE11" s="660"/>
      <c r="DF11" s="660"/>
      <c r="DG11" s="660"/>
      <c r="DH11" s="660"/>
      <c r="DI11" s="660"/>
      <c r="DJ11" s="660"/>
      <c r="DK11" s="660"/>
      <c r="DL11" s="660"/>
      <c r="DM11" s="660"/>
      <c r="DN11" s="660"/>
      <c r="DO11" s="660"/>
      <c r="DP11" s="661"/>
      <c r="DQ11" s="668">
        <v>172062</v>
      </c>
      <c r="DR11" s="660"/>
      <c r="DS11" s="660"/>
      <c r="DT11" s="660"/>
      <c r="DU11" s="660"/>
      <c r="DV11" s="660"/>
      <c r="DW11" s="660"/>
      <c r="DX11" s="660"/>
      <c r="DY11" s="660"/>
      <c r="DZ11" s="660"/>
      <c r="EA11" s="660"/>
      <c r="EB11" s="660"/>
      <c r="EC11" s="669"/>
    </row>
    <row r="12" spans="2:143" ht="11.25" customHeight="1" x14ac:dyDescent="0.15">
      <c r="B12" s="656" t="s">
        <v>259</v>
      </c>
      <c r="C12" s="657"/>
      <c r="D12" s="657"/>
      <c r="E12" s="657"/>
      <c r="F12" s="657"/>
      <c r="G12" s="657"/>
      <c r="H12" s="657"/>
      <c r="I12" s="657"/>
      <c r="J12" s="657"/>
      <c r="K12" s="657"/>
      <c r="L12" s="657"/>
      <c r="M12" s="657"/>
      <c r="N12" s="657"/>
      <c r="O12" s="657"/>
      <c r="P12" s="657"/>
      <c r="Q12" s="658"/>
      <c r="R12" s="659">
        <v>16118</v>
      </c>
      <c r="S12" s="660"/>
      <c r="T12" s="660"/>
      <c r="U12" s="660"/>
      <c r="V12" s="660"/>
      <c r="W12" s="660"/>
      <c r="X12" s="660"/>
      <c r="Y12" s="661"/>
      <c r="Z12" s="662">
        <v>0.1</v>
      </c>
      <c r="AA12" s="662"/>
      <c r="AB12" s="662"/>
      <c r="AC12" s="662"/>
      <c r="AD12" s="663">
        <v>16118</v>
      </c>
      <c r="AE12" s="663"/>
      <c r="AF12" s="663"/>
      <c r="AG12" s="663"/>
      <c r="AH12" s="663"/>
      <c r="AI12" s="663"/>
      <c r="AJ12" s="663"/>
      <c r="AK12" s="663"/>
      <c r="AL12" s="664">
        <v>0.2</v>
      </c>
      <c r="AM12" s="665"/>
      <c r="AN12" s="665"/>
      <c r="AO12" s="666"/>
      <c r="AP12" s="656" t="s">
        <v>260</v>
      </c>
      <c r="AQ12" s="657"/>
      <c r="AR12" s="657"/>
      <c r="AS12" s="657"/>
      <c r="AT12" s="657"/>
      <c r="AU12" s="657"/>
      <c r="AV12" s="657"/>
      <c r="AW12" s="657"/>
      <c r="AX12" s="657"/>
      <c r="AY12" s="657"/>
      <c r="AZ12" s="657"/>
      <c r="BA12" s="657"/>
      <c r="BB12" s="657"/>
      <c r="BC12" s="657"/>
      <c r="BD12" s="657"/>
      <c r="BE12" s="657"/>
      <c r="BF12" s="658"/>
      <c r="BG12" s="659">
        <v>1181298</v>
      </c>
      <c r="BH12" s="660"/>
      <c r="BI12" s="660"/>
      <c r="BJ12" s="660"/>
      <c r="BK12" s="660"/>
      <c r="BL12" s="660"/>
      <c r="BM12" s="660"/>
      <c r="BN12" s="661"/>
      <c r="BO12" s="662">
        <v>44.6</v>
      </c>
      <c r="BP12" s="662"/>
      <c r="BQ12" s="662"/>
      <c r="BR12" s="662"/>
      <c r="BS12" s="663" t="s">
        <v>191</v>
      </c>
      <c r="BT12" s="663"/>
      <c r="BU12" s="663"/>
      <c r="BV12" s="663"/>
      <c r="BW12" s="663"/>
      <c r="BX12" s="663"/>
      <c r="BY12" s="663"/>
      <c r="BZ12" s="663"/>
      <c r="CA12" s="663"/>
      <c r="CB12" s="667"/>
      <c r="CD12" s="656" t="s">
        <v>261</v>
      </c>
      <c r="CE12" s="657"/>
      <c r="CF12" s="657"/>
      <c r="CG12" s="657"/>
      <c r="CH12" s="657"/>
      <c r="CI12" s="657"/>
      <c r="CJ12" s="657"/>
      <c r="CK12" s="657"/>
      <c r="CL12" s="657"/>
      <c r="CM12" s="657"/>
      <c r="CN12" s="657"/>
      <c r="CO12" s="657"/>
      <c r="CP12" s="657"/>
      <c r="CQ12" s="658"/>
      <c r="CR12" s="659">
        <v>418635</v>
      </c>
      <c r="CS12" s="660"/>
      <c r="CT12" s="660"/>
      <c r="CU12" s="660"/>
      <c r="CV12" s="660"/>
      <c r="CW12" s="660"/>
      <c r="CX12" s="660"/>
      <c r="CY12" s="661"/>
      <c r="CZ12" s="662">
        <v>3.1</v>
      </c>
      <c r="DA12" s="662"/>
      <c r="DB12" s="662"/>
      <c r="DC12" s="662"/>
      <c r="DD12" s="668">
        <v>10670</v>
      </c>
      <c r="DE12" s="660"/>
      <c r="DF12" s="660"/>
      <c r="DG12" s="660"/>
      <c r="DH12" s="660"/>
      <c r="DI12" s="660"/>
      <c r="DJ12" s="660"/>
      <c r="DK12" s="660"/>
      <c r="DL12" s="660"/>
      <c r="DM12" s="660"/>
      <c r="DN12" s="660"/>
      <c r="DO12" s="660"/>
      <c r="DP12" s="661"/>
      <c r="DQ12" s="668">
        <v>387465</v>
      </c>
      <c r="DR12" s="660"/>
      <c r="DS12" s="660"/>
      <c r="DT12" s="660"/>
      <c r="DU12" s="660"/>
      <c r="DV12" s="660"/>
      <c r="DW12" s="660"/>
      <c r="DX12" s="660"/>
      <c r="DY12" s="660"/>
      <c r="DZ12" s="660"/>
      <c r="EA12" s="660"/>
      <c r="EB12" s="660"/>
      <c r="EC12" s="669"/>
    </row>
    <row r="13" spans="2:143" ht="11.25" customHeight="1" x14ac:dyDescent="0.15">
      <c r="B13" s="656" t="s">
        <v>262</v>
      </c>
      <c r="C13" s="657"/>
      <c r="D13" s="657"/>
      <c r="E13" s="657"/>
      <c r="F13" s="657"/>
      <c r="G13" s="657"/>
      <c r="H13" s="657"/>
      <c r="I13" s="657"/>
      <c r="J13" s="657"/>
      <c r="K13" s="657"/>
      <c r="L13" s="657"/>
      <c r="M13" s="657"/>
      <c r="N13" s="657"/>
      <c r="O13" s="657"/>
      <c r="P13" s="657"/>
      <c r="Q13" s="658"/>
      <c r="R13" s="659" t="s">
        <v>191</v>
      </c>
      <c r="S13" s="660"/>
      <c r="T13" s="660"/>
      <c r="U13" s="660"/>
      <c r="V13" s="660"/>
      <c r="W13" s="660"/>
      <c r="X13" s="660"/>
      <c r="Y13" s="661"/>
      <c r="Z13" s="662" t="s">
        <v>191</v>
      </c>
      <c r="AA13" s="662"/>
      <c r="AB13" s="662"/>
      <c r="AC13" s="662"/>
      <c r="AD13" s="663" t="s">
        <v>180</v>
      </c>
      <c r="AE13" s="663"/>
      <c r="AF13" s="663"/>
      <c r="AG13" s="663"/>
      <c r="AH13" s="663"/>
      <c r="AI13" s="663"/>
      <c r="AJ13" s="663"/>
      <c r="AK13" s="663"/>
      <c r="AL13" s="664" t="s">
        <v>243</v>
      </c>
      <c r="AM13" s="665"/>
      <c r="AN13" s="665"/>
      <c r="AO13" s="666"/>
      <c r="AP13" s="656" t="s">
        <v>263</v>
      </c>
      <c r="AQ13" s="657"/>
      <c r="AR13" s="657"/>
      <c r="AS13" s="657"/>
      <c r="AT13" s="657"/>
      <c r="AU13" s="657"/>
      <c r="AV13" s="657"/>
      <c r="AW13" s="657"/>
      <c r="AX13" s="657"/>
      <c r="AY13" s="657"/>
      <c r="AZ13" s="657"/>
      <c r="BA13" s="657"/>
      <c r="BB13" s="657"/>
      <c r="BC13" s="657"/>
      <c r="BD13" s="657"/>
      <c r="BE13" s="657"/>
      <c r="BF13" s="658"/>
      <c r="BG13" s="659">
        <v>1179282</v>
      </c>
      <c r="BH13" s="660"/>
      <c r="BI13" s="660"/>
      <c r="BJ13" s="660"/>
      <c r="BK13" s="660"/>
      <c r="BL13" s="660"/>
      <c r="BM13" s="660"/>
      <c r="BN13" s="661"/>
      <c r="BO13" s="662">
        <v>44.5</v>
      </c>
      <c r="BP13" s="662"/>
      <c r="BQ13" s="662"/>
      <c r="BR13" s="662"/>
      <c r="BS13" s="663" t="s">
        <v>180</v>
      </c>
      <c r="BT13" s="663"/>
      <c r="BU13" s="663"/>
      <c r="BV13" s="663"/>
      <c r="BW13" s="663"/>
      <c r="BX13" s="663"/>
      <c r="BY13" s="663"/>
      <c r="BZ13" s="663"/>
      <c r="CA13" s="663"/>
      <c r="CB13" s="667"/>
      <c r="CD13" s="656" t="s">
        <v>264</v>
      </c>
      <c r="CE13" s="657"/>
      <c r="CF13" s="657"/>
      <c r="CG13" s="657"/>
      <c r="CH13" s="657"/>
      <c r="CI13" s="657"/>
      <c r="CJ13" s="657"/>
      <c r="CK13" s="657"/>
      <c r="CL13" s="657"/>
      <c r="CM13" s="657"/>
      <c r="CN13" s="657"/>
      <c r="CO13" s="657"/>
      <c r="CP13" s="657"/>
      <c r="CQ13" s="658"/>
      <c r="CR13" s="659">
        <v>3007772</v>
      </c>
      <c r="CS13" s="660"/>
      <c r="CT13" s="660"/>
      <c r="CU13" s="660"/>
      <c r="CV13" s="660"/>
      <c r="CW13" s="660"/>
      <c r="CX13" s="660"/>
      <c r="CY13" s="661"/>
      <c r="CZ13" s="662">
        <v>22.3</v>
      </c>
      <c r="DA13" s="662"/>
      <c r="DB13" s="662"/>
      <c r="DC13" s="662"/>
      <c r="DD13" s="668">
        <v>2094706</v>
      </c>
      <c r="DE13" s="660"/>
      <c r="DF13" s="660"/>
      <c r="DG13" s="660"/>
      <c r="DH13" s="660"/>
      <c r="DI13" s="660"/>
      <c r="DJ13" s="660"/>
      <c r="DK13" s="660"/>
      <c r="DL13" s="660"/>
      <c r="DM13" s="660"/>
      <c r="DN13" s="660"/>
      <c r="DO13" s="660"/>
      <c r="DP13" s="661"/>
      <c r="DQ13" s="668">
        <v>986768</v>
      </c>
      <c r="DR13" s="660"/>
      <c r="DS13" s="660"/>
      <c r="DT13" s="660"/>
      <c r="DU13" s="660"/>
      <c r="DV13" s="660"/>
      <c r="DW13" s="660"/>
      <c r="DX13" s="660"/>
      <c r="DY13" s="660"/>
      <c r="DZ13" s="660"/>
      <c r="EA13" s="660"/>
      <c r="EB13" s="660"/>
      <c r="EC13" s="669"/>
    </row>
    <row r="14" spans="2:143" ht="11.25" customHeight="1" x14ac:dyDescent="0.15">
      <c r="B14" s="656" t="s">
        <v>265</v>
      </c>
      <c r="C14" s="657"/>
      <c r="D14" s="657"/>
      <c r="E14" s="657"/>
      <c r="F14" s="657"/>
      <c r="G14" s="657"/>
      <c r="H14" s="657"/>
      <c r="I14" s="657"/>
      <c r="J14" s="657"/>
      <c r="K14" s="657"/>
      <c r="L14" s="657"/>
      <c r="M14" s="657"/>
      <c r="N14" s="657"/>
      <c r="O14" s="657"/>
      <c r="P14" s="657"/>
      <c r="Q14" s="658"/>
      <c r="R14" s="659" t="s">
        <v>191</v>
      </c>
      <c r="S14" s="660"/>
      <c r="T14" s="660"/>
      <c r="U14" s="660"/>
      <c r="V14" s="660"/>
      <c r="W14" s="660"/>
      <c r="X14" s="660"/>
      <c r="Y14" s="661"/>
      <c r="Z14" s="662" t="s">
        <v>180</v>
      </c>
      <c r="AA14" s="662"/>
      <c r="AB14" s="662"/>
      <c r="AC14" s="662"/>
      <c r="AD14" s="663" t="s">
        <v>180</v>
      </c>
      <c r="AE14" s="663"/>
      <c r="AF14" s="663"/>
      <c r="AG14" s="663"/>
      <c r="AH14" s="663"/>
      <c r="AI14" s="663"/>
      <c r="AJ14" s="663"/>
      <c r="AK14" s="663"/>
      <c r="AL14" s="664" t="s">
        <v>243</v>
      </c>
      <c r="AM14" s="665"/>
      <c r="AN14" s="665"/>
      <c r="AO14" s="666"/>
      <c r="AP14" s="656" t="s">
        <v>266</v>
      </c>
      <c r="AQ14" s="657"/>
      <c r="AR14" s="657"/>
      <c r="AS14" s="657"/>
      <c r="AT14" s="657"/>
      <c r="AU14" s="657"/>
      <c r="AV14" s="657"/>
      <c r="AW14" s="657"/>
      <c r="AX14" s="657"/>
      <c r="AY14" s="657"/>
      <c r="AZ14" s="657"/>
      <c r="BA14" s="657"/>
      <c r="BB14" s="657"/>
      <c r="BC14" s="657"/>
      <c r="BD14" s="657"/>
      <c r="BE14" s="657"/>
      <c r="BF14" s="658"/>
      <c r="BG14" s="659">
        <v>72018</v>
      </c>
      <c r="BH14" s="660"/>
      <c r="BI14" s="660"/>
      <c r="BJ14" s="660"/>
      <c r="BK14" s="660"/>
      <c r="BL14" s="660"/>
      <c r="BM14" s="660"/>
      <c r="BN14" s="661"/>
      <c r="BO14" s="662">
        <v>2.7</v>
      </c>
      <c r="BP14" s="662"/>
      <c r="BQ14" s="662"/>
      <c r="BR14" s="662"/>
      <c r="BS14" s="663" t="s">
        <v>180</v>
      </c>
      <c r="BT14" s="663"/>
      <c r="BU14" s="663"/>
      <c r="BV14" s="663"/>
      <c r="BW14" s="663"/>
      <c r="BX14" s="663"/>
      <c r="BY14" s="663"/>
      <c r="BZ14" s="663"/>
      <c r="CA14" s="663"/>
      <c r="CB14" s="667"/>
      <c r="CD14" s="656" t="s">
        <v>267</v>
      </c>
      <c r="CE14" s="657"/>
      <c r="CF14" s="657"/>
      <c r="CG14" s="657"/>
      <c r="CH14" s="657"/>
      <c r="CI14" s="657"/>
      <c r="CJ14" s="657"/>
      <c r="CK14" s="657"/>
      <c r="CL14" s="657"/>
      <c r="CM14" s="657"/>
      <c r="CN14" s="657"/>
      <c r="CO14" s="657"/>
      <c r="CP14" s="657"/>
      <c r="CQ14" s="658"/>
      <c r="CR14" s="659">
        <v>420197</v>
      </c>
      <c r="CS14" s="660"/>
      <c r="CT14" s="660"/>
      <c r="CU14" s="660"/>
      <c r="CV14" s="660"/>
      <c r="CW14" s="660"/>
      <c r="CX14" s="660"/>
      <c r="CY14" s="661"/>
      <c r="CZ14" s="662">
        <v>3.1</v>
      </c>
      <c r="DA14" s="662"/>
      <c r="DB14" s="662"/>
      <c r="DC14" s="662"/>
      <c r="DD14" s="668">
        <v>21242</v>
      </c>
      <c r="DE14" s="660"/>
      <c r="DF14" s="660"/>
      <c r="DG14" s="660"/>
      <c r="DH14" s="660"/>
      <c r="DI14" s="660"/>
      <c r="DJ14" s="660"/>
      <c r="DK14" s="660"/>
      <c r="DL14" s="660"/>
      <c r="DM14" s="660"/>
      <c r="DN14" s="660"/>
      <c r="DO14" s="660"/>
      <c r="DP14" s="661"/>
      <c r="DQ14" s="668">
        <v>396062</v>
      </c>
      <c r="DR14" s="660"/>
      <c r="DS14" s="660"/>
      <c r="DT14" s="660"/>
      <c r="DU14" s="660"/>
      <c r="DV14" s="660"/>
      <c r="DW14" s="660"/>
      <c r="DX14" s="660"/>
      <c r="DY14" s="660"/>
      <c r="DZ14" s="660"/>
      <c r="EA14" s="660"/>
      <c r="EB14" s="660"/>
      <c r="EC14" s="669"/>
    </row>
    <row r="15" spans="2:143" ht="11.25" customHeight="1" x14ac:dyDescent="0.15">
      <c r="B15" s="656" t="s">
        <v>268</v>
      </c>
      <c r="C15" s="657"/>
      <c r="D15" s="657"/>
      <c r="E15" s="657"/>
      <c r="F15" s="657"/>
      <c r="G15" s="657"/>
      <c r="H15" s="657"/>
      <c r="I15" s="657"/>
      <c r="J15" s="657"/>
      <c r="K15" s="657"/>
      <c r="L15" s="657"/>
      <c r="M15" s="657"/>
      <c r="N15" s="657"/>
      <c r="O15" s="657"/>
      <c r="P15" s="657"/>
      <c r="Q15" s="658"/>
      <c r="R15" s="659" t="s">
        <v>191</v>
      </c>
      <c r="S15" s="660"/>
      <c r="T15" s="660"/>
      <c r="U15" s="660"/>
      <c r="V15" s="660"/>
      <c r="W15" s="660"/>
      <c r="X15" s="660"/>
      <c r="Y15" s="661"/>
      <c r="Z15" s="662" t="s">
        <v>243</v>
      </c>
      <c r="AA15" s="662"/>
      <c r="AB15" s="662"/>
      <c r="AC15" s="662"/>
      <c r="AD15" s="663" t="s">
        <v>180</v>
      </c>
      <c r="AE15" s="663"/>
      <c r="AF15" s="663"/>
      <c r="AG15" s="663"/>
      <c r="AH15" s="663"/>
      <c r="AI15" s="663"/>
      <c r="AJ15" s="663"/>
      <c r="AK15" s="663"/>
      <c r="AL15" s="664" t="s">
        <v>191</v>
      </c>
      <c r="AM15" s="665"/>
      <c r="AN15" s="665"/>
      <c r="AO15" s="666"/>
      <c r="AP15" s="656" t="s">
        <v>269</v>
      </c>
      <c r="AQ15" s="657"/>
      <c r="AR15" s="657"/>
      <c r="AS15" s="657"/>
      <c r="AT15" s="657"/>
      <c r="AU15" s="657"/>
      <c r="AV15" s="657"/>
      <c r="AW15" s="657"/>
      <c r="AX15" s="657"/>
      <c r="AY15" s="657"/>
      <c r="AZ15" s="657"/>
      <c r="BA15" s="657"/>
      <c r="BB15" s="657"/>
      <c r="BC15" s="657"/>
      <c r="BD15" s="657"/>
      <c r="BE15" s="657"/>
      <c r="BF15" s="658"/>
      <c r="BG15" s="659">
        <v>152430</v>
      </c>
      <c r="BH15" s="660"/>
      <c r="BI15" s="660"/>
      <c r="BJ15" s="660"/>
      <c r="BK15" s="660"/>
      <c r="BL15" s="660"/>
      <c r="BM15" s="660"/>
      <c r="BN15" s="661"/>
      <c r="BO15" s="662">
        <v>5.8</v>
      </c>
      <c r="BP15" s="662"/>
      <c r="BQ15" s="662"/>
      <c r="BR15" s="662"/>
      <c r="BS15" s="663" t="s">
        <v>180</v>
      </c>
      <c r="BT15" s="663"/>
      <c r="BU15" s="663"/>
      <c r="BV15" s="663"/>
      <c r="BW15" s="663"/>
      <c r="BX15" s="663"/>
      <c r="BY15" s="663"/>
      <c r="BZ15" s="663"/>
      <c r="CA15" s="663"/>
      <c r="CB15" s="667"/>
      <c r="CD15" s="656" t="s">
        <v>270</v>
      </c>
      <c r="CE15" s="657"/>
      <c r="CF15" s="657"/>
      <c r="CG15" s="657"/>
      <c r="CH15" s="657"/>
      <c r="CI15" s="657"/>
      <c r="CJ15" s="657"/>
      <c r="CK15" s="657"/>
      <c r="CL15" s="657"/>
      <c r="CM15" s="657"/>
      <c r="CN15" s="657"/>
      <c r="CO15" s="657"/>
      <c r="CP15" s="657"/>
      <c r="CQ15" s="658"/>
      <c r="CR15" s="659">
        <v>1047754</v>
      </c>
      <c r="CS15" s="660"/>
      <c r="CT15" s="660"/>
      <c r="CU15" s="660"/>
      <c r="CV15" s="660"/>
      <c r="CW15" s="660"/>
      <c r="CX15" s="660"/>
      <c r="CY15" s="661"/>
      <c r="CZ15" s="662">
        <v>7.8</v>
      </c>
      <c r="DA15" s="662"/>
      <c r="DB15" s="662"/>
      <c r="DC15" s="662"/>
      <c r="DD15" s="668">
        <v>186994</v>
      </c>
      <c r="DE15" s="660"/>
      <c r="DF15" s="660"/>
      <c r="DG15" s="660"/>
      <c r="DH15" s="660"/>
      <c r="DI15" s="660"/>
      <c r="DJ15" s="660"/>
      <c r="DK15" s="660"/>
      <c r="DL15" s="660"/>
      <c r="DM15" s="660"/>
      <c r="DN15" s="660"/>
      <c r="DO15" s="660"/>
      <c r="DP15" s="661"/>
      <c r="DQ15" s="668">
        <v>654869</v>
      </c>
      <c r="DR15" s="660"/>
      <c r="DS15" s="660"/>
      <c r="DT15" s="660"/>
      <c r="DU15" s="660"/>
      <c r="DV15" s="660"/>
      <c r="DW15" s="660"/>
      <c r="DX15" s="660"/>
      <c r="DY15" s="660"/>
      <c r="DZ15" s="660"/>
      <c r="EA15" s="660"/>
      <c r="EB15" s="660"/>
      <c r="EC15" s="669"/>
    </row>
    <row r="16" spans="2:143" ht="11.25" customHeight="1" x14ac:dyDescent="0.15">
      <c r="B16" s="656" t="s">
        <v>271</v>
      </c>
      <c r="C16" s="657"/>
      <c r="D16" s="657"/>
      <c r="E16" s="657"/>
      <c r="F16" s="657"/>
      <c r="G16" s="657"/>
      <c r="H16" s="657"/>
      <c r="I16" s="657"/>
      <c r="J16" s="657"/>
      <c r="K16" s="657"/>
      <c r="L16" s="657"/>
      <c r="M16" s="657"/>
      <c r="N16" s="657"/>
      <c r="O16" s="657"/>
      <c r="P16" s="657"/>
      <c r="Q16" s="658"/>
      <c r="R16" s="659">
        <v>16312</v>
      </c>
      <c r="S16" s="660"/>
      <c r="T16" s="660"/>
      <c r="U16" s="660"/>
      <c r="V16" s="660"/>
      <c r="W16" s="660"/>
      <c r="X16" s="660"/>
      <c r="Y16" s="661"/>
      <c r="Z16" s="662">
        <v>0.1</v>
      </c>
      <c r="AA16" s="662"/>
      <c r="AB16" s="662"/>
      <c r="AC16" s="662"/>
      <c r="AD16" s="663">
        <v>16312</v>
      </c>
      <c r="AE16" s="663"/>
      <c r="AF16" s="663"/>
      <c r="AG16" s="663"/>
      <c r="AH16" s="663"/>
      <c r="AI16" s="663"/>
      <c r="AJ16" s="663"/>
      <c r="AK16" s="663"/>
      <c r="AL16" s="664">
        <v>0.2</v>
      </c>
      <c r="AM16" s="665"/>
      <c r="AN16" s="665"/>
      <c r="AO16" s="666"/>
      <c r="AP16" s="656" t="s">
        <v>272</v>
      </c>
      <c r="AQ16" s="657"/>
      <c r="AR16" s="657"/>
      <c r="AS16" s="657"/>
      <c r="AT16" s="657"/>
      <c r="AU16" s="657"/>
      <c r="AV16" s="657"/>
      <c r="AW16" s="657"/>
      <c r="AX16" s="657"/>
      <c r="AY16" s="657"/>
      <c r="AZ16" s="657"/>
      <c r="BA16" s="657"/>
      <c r="BB16" s="657"/>
      <c r="BC16" s="657"/>
      <c r="BD16" s="657"/>
      <c r="BE16" s="657"/>
      <c r="BF16" s="658"/>
      <c r="BG16" s="659" t="s">
        <v>191</v>
      </c>
      <c r="BH16" s="660"/>
      <c r="BI16" s="660"/>
      <c r="BJ16" s="660"/>
      <c r="BK16" s="660"/>
      <c r="BL16" s="660"/>
      <c r="BM16" s="660"/>
      <c r="BN16" s="661"/>
      <c r="BO16" s="662" t="s">
        <v>180</v>
      </c>
      <c r="BP16" s="662"/>
      <c r="BQ16" s="662"/>
      <c r="BR16" s="662"/>
      <c r="BS16" s="663" t="s">
        <v>191</v>
      </c>
      <c r="BT16" s="663"/>
      <c r="BU16" s="663"/>
      <c r="BV16" s="663"/>
      <c r="BW16" s="663"/>
      <c r="BX16" s="663"/>
      <c r="BY16" s="663"/>
      <c r="BZ16" s="663"/>
      <c r="CA16" s="663"/>
      <c r="CB16" s="667"/>
      <c r="CD16" s="656" t="s">
        <v>273</v>
      </c>
      <c r="CE16" s="657"/>
      <c r="CF16" s="657"/>
      <c r="CG16" s="657"/>
      <c r="CH16" s="657"/>
      <c r="CI16" s="657"/>
      <c r="CJ16" s="657"/>
      <c r="CK16" s="657"/>
      <c r="CL16" s="657"/>
      <c r="CM16" s="657"/>
      <c r="CN16" s="657"/>
      <c r="CO16" s="657"/>
      <c r="CP16" s="657"/>
      <c r="CQ16" s="658"/>
      <c r="CR16" s="659">
        <v>69667</v>
      </c>
      <c r="CS16" s="660"/>
      <c r="CT16" s="660"/>
      <c r="CU16" s="660"/>
      <c r="CV16" s="660"/>
      <c r="CW16" s="660"/>
      <c r="CX16" s="660"/>
      <c r="CY16" s="661"/>
      <c r="CZ16" s="662">
        <v>0.5</v>
      </c>
      <c r="DA16" s="662"/>
      <c r="DB16" s="662"/>
      <c r="DC16" s="662"/>
      <c r="DD16" s="668" t="s">
        <v>191</v>
      </c>
      <c r="DE16" s="660"/>
      <c r="DF16" s="660"/>
      <c r="DG16" s="660"/>
      <c r="DH16" s="660"/>
      <c r="DI16" s="660"/>
      <c r="DJ16" s="660"/>
      <c r="DK16" s="660"/>
      <c r="DL16" s="660"/>
      <c r="DM16" s="660"/>
      <c r="DN16" s="660"/>
      <c r="DO16" s="660"/>
      <c r="DP16" s="661"/>
      <c r="DQ16" s="668">
        <v>36261</v>
      </c>
      <c r="DR16" s="660"/>
      <c r="DS16" s="660"/>
      <c r="DT16" s="660"/>
      <c r="DU16" s="660"/>
      <c r="DV16" s="660"/>
      <c r="DW16" s="660"/>
      <c r="DX16" s="660"/>
      <c r="DY16" s="660"/>
      <c r="DZ16" s="660"/>
      <c r="EA16" s="660"/>
      <c r="EB16" s="660"/>
      <c r="EC16" s="669"/>
    </row>
    <row r="17" spans="2:133" ht="11.25" customHeight="1" x14ac:dyDescent="0.15">
      <c r="B17" s="656" t="s">
        <v>274</v>
      </c>
      <c r="C17" s="657"/>
      <c r="D17" s="657"/>
      <c r="E17" s="657"/>
      <c r="F17" s="657"/>
      <c r="G17" s="657"/>
      <c r="H17" s="657"/>
      <c r="I17" s="657"/>
      <c r="J17" s="657"/>
      <c r="K17" s="657"/>
      <c r="L17" s="657"/>
      <c r="M17" s="657"/>
      <c r="N17" s="657"/>
      <c r="O17" s="657"/>
      <c r="P17" s="657"/>
      <c r="Q17" s="658"/>
      <c r="R17" s="659">
        <v>46828</v>
      </c>
      <c r="S17" s="660"/>
      <c r="T17" s="660"/>
      <c r="U17" s="660"/>
      <c r="V17" s="660"/>
      <c r="W17" s="660"/>
      <c r="X17" s="660"/>
      <c r="Y17" s="661"/>
      <c r="Z17" s="662">
        <v>0.3</v>
      </c>
      <c r="AA17" s="662"/>
      <c r="AB17" s="662"/>
      <c r="AC17" s="662"/>
      <c r="AD17" s="663">
        <v>46828</v>
      </c>
      <c r="AE17" s="663"/>
      <c r="AF17" s="663"/>
      <c r="AG17" s="663"/>
      <c r="AH17" s="663"/>
      <c r="AI17" s="663"/>
      <c r="AJ17" s="663"/>
      <c r="AK17" s="663"/>
      <c r="AL17" s="664">
        <v>0.7</v>
      </c>
      <c r="AM17" s="665"/>
      <c r="AN17" s="665"/>
      <c r="AO17" s="666"/>
      <c r="AP17" s="656" t="s">
        <v>275</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180</v>
      </c>
      <c r="BP17" s="662"/>
      <c r="BQ17" s="662"/>
      <c r="BR17" s="662"/>
      <c r="BS17" s="663" t="s">
        <v>191</v>
      </c>
      <c r="BT17" s="663"/>
      <c r="BU17" s="663"/>
      <c r="BV17" s="663"/>
      <c r="BW17" s="663"/>
      <c r="BX17" s="663"/>
      <c r="BY17" s="663"/>
      <c r="BZ17" s="663"/>
      <c r="CA17" s="663"/>
      <c r="CB17" s="667"/>
      <c r="CD17" s="656" t="s">
        <v>276</v>
      </c>
      <c r="CE17" s="657"/>
      <c r="CF17" s="657"/>
      <c r="CG17" s="657"/>
      <c r="CH17" s="657"/>
      <c r="CI17" s="657"/>
      <c r="CJ17" s="657"/>
      <c r="CK17" s="657"/>
      <c r="CL17" s="657"/>
      <c r="CM17" s="657"/>
      <c r="CN17" s="657"/>
      <c r="CO17" s="657"/>
      <c r="CP17" s="657"/>
      <c r="CQ17" s="658"/>
      <c r="CR17" s="659">
        <v>1585835</v>
      </c>
      <c r="CS17" s="660"/>
      <c r="CT17" s="660"/>
      <c r="CU17" s="660"/>
      <c r="CV17" s="660"/>
      <c r="CW17" s="660"/>
      <c r="CX17" s="660"/>
      <c r="CY17" s="661"/>
      <c r="CZ17" s="662">
        <v>11.8</v>
      </c>
      <c r="DA17" s="662"/>
      <c r="DB17" s="662"/>
      <c r="DC17" s="662"/>
      <c r="DD17" s="668" t="s">
        <v>191</v>
      </c>
      <c r="DE17" s="660"/>
      <c r="DF17" s="660"/>
      <c r="DG17" s="660"/>
      <c r="DH17" s="660"/>
      <c r="DI17" s="660"/>
      <c r="DJ17" s="660"/>
      <c r="DK17" s="660"/>
      <c r="DL17" s="660"/>
      <c r="DM17" s="660"/>
      <c r="DN17" s="660"/>
      <c r="DO17" s="660"/>
      <c r="DP17" s="661"/>
      <c r="DQ17" s="668">
        <v>1478565</v>
      </c>
      <c r="DR17" s="660"/>
      <c r="DS17" s="660"/>
      <c r="DT17" s="660"/>
      <c r="DU17" s="660"/>
      <c r="DV17" s="660"/>
      <c r="DW17" s="660"/>
      <c r="DX17" s="660"/>
      <c r="DY17" s="660"/>
      <c r="DZ17" s="660"/>
      <c r="EA17" s="660"/>
      <c r="EB17" s="660"/>
      <c r="EC17" s="669"/>
    </row>
    <row r="18" spans="2:133" ht="11.25" customHeight="1" x14ac:dyDescent="0.15">
      <c r="B18" s="656" t="s">
        <v>277</v>
      </c>
      <c r="C18" s="657"/>
      <c r="D18" s="657"/>
      <c r="E18" s="657"/>
      <c r="F18" s="657"/>
      <c r="G18" s="657"/>
      <c r="H18" s="657"/>
      <c r="I18" s="657"/>
      <c r="J18" s="657"/>
      <c r="K18" s="657"/>
      <c r="L18" s="657"/>
      <c r="M18" s="657"/>
      <c r="N18" s="657"/>
      <c r="O18" s="657"/>
      <c r="P18" s="657"/>
      <c r="Q18" s="658"/>
      <c r="R18" s="659">
        <v>13158</v>
      </c>
      <c r="S18" s="660"/>
      <c r="T18" s="660"/>
      <c r="U18" s="660"/>
      <c r="V18" s="660"/>
      <c r="W18" s="660"/>
      <c r="X18" s="660"/>
      <c r="Y18" s="661"/>
      <c r="Z18" s="662">
        <v>0.1</v>
      </c>
      <c r="AA18" s="662"/>
      <c r="AB18" s="662"/>
      <c r="AC18" s="662"/>
      <c r="AD18" s="663">
        <v>13158</v>
      </c>
      <c r="AE18" s="663"/>
      <c r="AF18" s="663"/>
      <c r="AG18" s="663"/>
      <c r="AH18" s="663"/>
      <c r="AI18" s="663"/>
      <c r="AJ18" s="663"/>
      <c r="AK18" s="663"/>
      <c r="AL18" s="664">
        <v>0.2</v>
      </c>
      <c r="AM18" s="665"/>
      <c r="AN18" s="665"/>
      <c r="AO18" s="666"/>
      <c r="AP18" s="656" t="s">
        <v>278</v>
      </c>
      <c r="AQ18" s="657"/>
      <c r="AR18" s="657"/>
      <c r="AS18" s="657"/>
      <c r="AT18" s="657"/>
      <c r="AU18" s="657"/>
      <c r="AV18" s="657"/>
      <c r="AW18" s="657"/>
      <c r="AX18" s="657"/>
      <c r="AY18" s="657"/>
      <c r="AZ18" s="657"/>
      <c r="BA18" s="657"/>
      <c r="BB18" s="657"/>
      <c r="BC18" s="657"/>
      <c r="BD18" s="657"/>
      <c r="BE18" s="657"/>
      <c r="BF18" s="658"/>
      <c r="BG18" s="659" t="s">
        <v>180</v>
      </c>
      <c r="BH18" s="660"/>
      <c r="BI18" s="660"/>
      <c r="BJ18" s="660"/>
      <c r="BK18" s="660"/>
      <c r="BL18" s="660"/>
      <c r="BM18" s="660"/>
      <c r="BN18" s="661"/>
      <c r="BO18" s="662" t="s">
        <v>191</v>
      </c>
      <c r="BP18" s="662"/>
      <c r="BQ18" s="662"/>
      <c r="BR18" s="662"/>
      <c r="BS18" s="663" t="s">
        <v>243</v>
      </c>
      <c r="BT18" s="663"/>
      <c r="BU18" s="663"/>
      <c r="BV18" s="663"/>
      <c r="BW18" s="663"/>
      <c r="BX18" s="663"/>
      <c r="BY18" s="663"/>
      <c r="BZ18" s="663"/>
      <c r="CA18" s="663"/>
      <c r="CB18" s="667"/>
      <c r="CD18" s="656" t="s">
        <v>279</v>
      </c>
      <c r="CE18" s="657"/>
      <c r="CF18" s="657"/>
      <c r="CG18" s="657"/>
      <c r="CH18" s="657"/>
      <c r="CI18" s="657"/>
      <c r="CJ18" s="657"/>
      <c r="CK18" s="657"/>
      <c r="CL18" s="657"/>
      <c r="CM18" s="657"/>
      <c r="CN18" s="657"/>
      <c r="CO18" s="657"/>
      <c r="CP18" s="657"/>
      <c r="CQ18" s="658"/>
      <c r="CR18" s="659" t="s">
        <v>191</v>
      </c>
      <c r="CS18" s="660"/>
      <c r="CT18" s="660"/>
      <c r="CU18" s="660"/>
      <c r="CV18" s="660"/>
      <c r="CW18" s="660"/>
      <c r="CX18" s="660"/>
      <c r="CY18" s="661"/>
      <c r="CZ18" s="662" t="s">
        <v>191</v>
      </c>
      <c r="DA18" s="662"/>
      <c r="DB18" s="662"/>
      <c r="DC18" s="662"/>
      <c r="DD18" s="668" t="s">
        <v>243</v>
      </c>
      <c r="DE18" s="660"/>
      <c r="DF18" s="660"/>
      <c r="DG18" s="660"/>
      <c r="DH18" s="660"/>
      <c r="DI18" s="660"/>
      <c r="DJ18" s="660"/>
      <c r="DK18" s="660"/>
      <c r="DL18" s="660"/>
      <c r="DM18" s="660"/>
      <c r="DN18" s="660"/>
      <c r="DO18" s="660"/>
      <c r="DP18" s="661"/>
      <c r="DQ18" s="668" t="s">
        <v>191</v>
      </c>
      <c r="DR18" s="660"/>
      <c r="DS18" s="660"/>
      <c r="DT18" s="660"/>
      <c r="DU18" s="660"/>
      <c r="DV18" s="660"/>
      <c r="DW18" s="660"/>
      <c r="DX18" s="660"/>
      <c r="DY18" s="660"/>
      <c r="DZ18" s="660"/>
      <c r="EA18" s="660"/>
      <c r="EB18" s="660"/>
      <c r="EC18" s="669"/>
    </row>
    <row r="19" spans="2:133" ht="11.25" customHeight="1" x14ac:dyDescent="0.15">
      <c r="B19" s="656" t="s">
        <v>280</v>
      </c>
      <c r="C19" s="657"/>
      <c r="D19" s="657"/>
      <c r="E19" s="657"/>
      <c r="F19" s="657"/>
      <c r="G19" s="657"/>
      <c r="H19" s="657"/>
      <c r="I19" s="657"/>
      <c r="J19" s="657"/>
      <c r="K19" s="657"/>
      <c r="L19" s="657"/>
      <c r="M19" s="657"/>
      <c r="N19" s="657"/>
      <c r="O19" s="657"/>
      <c r="P19" s="657"/>
      <c r="Q19" s="658"/>
      <c r="R19" s="659">
        <v>12190</v>
      </c>
      <c r="S19" s="660"/>
      <c r="T19" s="660"/>
      <c r="U19" s="660"/>
      <c r="V19" s="660"/>
      <c r="W19" s="660"/>
      <c r="X19" s="660"/>
      <c r="Y19" s="661"/>
      <c r="Z19" s="662">
        <v>0.1</v>
      </c>
      <c r="AA19" s="662"/>
      <c r="AB19" s="662"/>
      <c r="AC19" s="662"/>
      <c r="AD19" s="663">
        <v>12190</v>
      </c>
      <c r="AE19" s="663"/>
      <c r="AF19" s="663"/>
      <c r="AG19" s="663"/>
      <c r="AH19" s="663"/>
      <c r="AI19" s="663"/>
      <c r="AJ19" s="663"/>
      <c r="AK19" s="663"/>
      <c r="AL19" s="664">
        <v>0.2</v>
      </c>
      <c r="AM19" s="665"/>
      <c r="AN19" s="665"/>
      <c r="AO19" s="666"/>
      <c r="AP19" s="656" t="s">
        <v>281</v>
      </c>
      <c r="AQ19" s="657"/>
      <c r="AR19" s="657"/>
      <c r="AS19" s="657"/>
      <c r="AT19" s="657"/>
      <c r="AU19" s="657"/>
      <c r="AV19" s="657"/>
      <c r="AW19" s="657"/>
      <c r="AX19" s="657"/>
      <c r="AY19" s="657"/>
      <c r="AZ19" s="657"/>
      <c r="BA19" s="657"/>
      <c r="BB19" s="657"/>
      <c r="BC19" s="657"/>
      <c r="BD19" s="657"/>
      <c r="BE19" s="657"/>
      <c r="BF19" s="658"/>
      <c r="BG19" s="659">
        <v>167883</v>
      </c>
      <c r="BH19" s="660"/>
      <c r="BI19" s="660"/>
      <c r="BJ19" s="660"/>
      <c r="BK19" s="660"/>
      <c r="BL19" s="660"/>
      <c r="BM19" s="660"/>
      <c r="BN19" s="661"/>
      <c r="BO19" s="662">
        <v>6.3</v>
      </c>
      <c r="BP19" s="662"/>
      <c r="BQ19" s="662"/>
      <c r="BR19" s="662"/>
      <c r="BS19" s="663" t="s">
        <v>243</v>
      </c>
      <c r="BT19" s="663"/>
      <c r="BU19" s="663"/>
      <c r="BV19" s="663"/>
      <c r="BW19" s="663"/>
      <c r="BX19" s="663"/>
      <c r="BY19" s="663"/>
      <c r="BZ19" s="663"/>
      <c r="CA19" s="663"/>
      <c r="CB19" s="667"/>
      <c r="CD19" s="656" t="s">
        <v>282</v>
      </c>
      <c r="CE19" s="657"/>
      <c r="CF19" s="657"/>
      <c r="CG19" s="657"/>
      <c r="CH19" s="657"/>
      <c r="CI19" s="657"/>
      <c r="CJ19" s="657"/>
      <c r="CK19" s="657"/>
      <c r="CL19" s="657"/>
      <c r="CM19" s="657"/>
      <c r="CN19" s="657"/>
      <c r="CO19" s="657"/>
      <c r="CP19" s="657"/>
      <c r="CQ19" s="658"/>
      <c r="CR19" s="659" t="s">
        <v>191</v>
      </c>
      <c r="CS19" s="660"/>
      <c r="CT19" s="660"/>
      <c r="CU19" s="660"/>
      <c r="CV19" s="660"/>
      <c r="CW19" s="660"/>
      <c r="CX19" s="660"/>
      <c r="CY19" s="661"/>
      <c r="CZ19" s="662" t="s">
        <v>243</v>
      </c>
      <c r="DA19" s="662"/>
      <c r="DB19" s="662"/>
      <c r="DC19" s="662"/>
      <c r="DD19" s="668" t="s">
        <v>180</v>
      </c>
      <c r="DE19" s="660"/>
      <c r="DF19" s="660"/>
      <c r="DG19" s="660"/>
      <c r="DH19" s="660"/>
      <c r="DI19" s="660"/>
      <c r="DJ19" s="660"/>
      <c r="DK19" s="660"/>
      <c r="DL19" s="660"/>
      <c r="DM19" s="660"/>
      <c r="DN19" s="660"/>
      <c r="DO19" s="660"/>
      <c r="DP19" s="661"/>
      <c r="DQ19" s="668" t="s">
        <v>243</v>
      </c>
      <c r="DR19" s="660"/>
      <c r="DS19" s="660"/>
      <c r="DT19" s="660"/>
      <c r="DU19" s="660"/>
      <c r="DV19" s="660"/>
      <c r="DW19" s="660"/>
      <c r="DX19" s="660"/>
      <c r="DY19" s="660"/>
      <c r="DZ19" s="660"/>
      <c r="EA19" s="660"/>
      <c r="EB19" s="660"/>
      <c r="EC19" s="669"/>
    </row>
    <row r="20" spans="2:133" ht="11.25" customHeight="1" x14ac:dyDescent="0.15">
      <c r="B20" s="672" t="s">
        <v>283</v>
      </c>
      <c r="C20" s="673"/>
      <c r="D20" s="673"/>
      <c r="E20" s="673"/>
      <c r="F20" s="673"/>
      <c r="G20" s="673"/>
      <c r="H20" s="673"/>
      <c r="I20" s="673"/>
      <c r="J20" s="673"/>
      <c r="K20" s="673"/>
      <c r="L20" s="673"/>
      <c r="M20" s="673"/>
      <c r="N20" s="673"/>
      <c r="O20" s="673"/>
      <c r="P20" s="673"/>
      <c r="Q20" s="674"/>
      <c r="R20" s="659">
        <v>968</v>
      </c>
      <c r="S20" s="660"/>
      <c r="T20" s="660"/>
      <c r="U20" s="660"/>
      <c r="V20" s="660"/>
      <c r="W20" s="660"/>
      <c r="X20" s="660"/>
      <c r="Y20" s="661"/>
      <c r="Z20" s="662">
        <v>0</v>
      </c>
      <c r="AA20" s="662"/>
      <c r="AB20" s="662"/>
      <c r="AC20" s="662"/>
      <c r="AD20" s="663">
        <v>968</v>
      </c>
      <c r="AE20" s="663"/>
      <c r="AF20" s="663"/>
      <c r="AG20" s="663"/>
      <c r="AH20" s="663"/>
      <c r="AI20" s="663"/>
      <c r="AJ20" s="663"/>
      <c r="AK20" s="663"/>
      <c r="AL20" s="664">
        <v>0</v>
      </c>
      <c r="AM20" s="665"/>
      <c r="AN20" s="665"/>
      <c r="AO20" s="666"/>
      <c r="AP20" s="656" t="s">
        <v>284</v>
      </c>
      <c r="AQ20" s="657"/>
      <c r="AR20" s="657"/>
      <c r="AS20" s="657"/>
      <c r="AT20" s="657"/>
      <c r="AU20" s="657"/>
      <c r="AV20" s="657"/>
      <c r="AW20" s="657"/>
      <c r="AX20" s="657"/>
      <c r="AY20" s="657"/>
      <c r="AZ20" s="657"/>
      <c r="BA20" s="657"/>
      <c r="BB20" s="657"/>
      <c r="BC20" s="657"/>
      <c r="BD20" s="657"/>
      <c r="BE20" s="657"/>
      <c r="BF20" s="658"/>
      <c r="BG20" s="659">
        <v>167883</v>
      </c>
      <c r="BH20" s="660"/>
      <c r="BI20" s="660"/>
      <c r="BJ20" s="660"/>
      <c r="BK20" s="660"/>
      <c r="BL20" s="660"/>
      <c r="BM20" s="660"/>
      <c r="BN20" s="661"/>
      <c r="BO20" s="662">
        <v>6.3</v>
      </c>
      <c r="BP20" s="662"/>
      <c r="BQ20" s="662"/>
      <c r="BR20" s="662"/>
      <c r="BS20" s="663" t="s">
        <v>243</v>
      </c>
      <c r="BT20" s="663"/>
      <c r="BU20" s="663"/>
      <c r="BV20" s="663"/>
      <c r="BW20" s="663"/>
      <c r="BX20" s="663"/>
      <c r="BY20" s="663"/>
      <c r="BZ20" s="663"/>
      <c r="CA20" s="663"/>
      <c r="CB20" s="667"/>
      <c r="CD20" s="656" t="s">
        <v>285</v>
      </c>
      <c r="CE20" s="657"/>
      <c r="CF20" s="657"/>
      <c r="CG20" s="657"/>
      <c r="CH20" s="657"/>
      <c r="CI20" s="657"/>
      <c r="CJ20" s="657"/>
      <c r="CK20" s="657"/>
      <c r="CL20" s="657"/>
      <c r="CM20" s="657"/>
      <c r="CN20" s="657"/>
      <c r="CO20" s="657"/>
      <c r="CP20" s="657"/>
      <c r="CQ20" s="658"/>
      <c r="CR20" s="659">
        <v>13482056</v>
      </c>
      <c r="CS20" s="660"/>
      <c r="CT20" s="660"/>
      <c r="CU20" s="660"/>
      <c r="CV20" s="660"/>
      <c r="CW20" s="660"/>
      <c r="CX20" s="660"/>
      <c r="CY20" s="661"/>
      <c r="CZ20" s="662">
        <v>100</v>
      </c>
      <c r="DA20" s="662"/>
      <c r="DB20" s="662"/>
      <c r="DC20" s="662"/>
      <c r="DD20" s="668">
        <v>2635549</v>
      </c>
      <c r="DE20" s="660"/>
      <c r="DF20" s="660"/>
      <c r="DG20" s="660"/>
      <c r="DH20" s="660"/>
      <c r="DI20" s="660"/>
      <c r="DJ20" s="660"/>
      <c r="DK20" s="660"/>
      <c r="DL20" s="660"/>
      <c r="DM20" s="660"/>
      <c r="DN20" s="660"/>
      <c r="DO20" s="660"/>
      <c r="DP20" s="661"/>
      <c r="DQ20" s="668">
        <v>8257547</v>
      </c>
      <c r="DR20" s="660"/>
      <c r="DS20" s="660"/>
      <c r="DT20" s="660"/>
      <c r="DU20" s="660"/>
      <c r="DV20" s="660"/>
      <c r="DW20" s="660"/>
      <c r="DX20" s="660"/>
      <c r="DY20" s="660"/>
      <c r="DZ20" s="660"/>
      <c r="EA20" s="660"/>
      <c r="EB20" s="660"/>
      <c r="EC20" s="669"/>
    </row>
    <row r="21" spans="2:133" ht="11.25" customHeight="1" x14ac:dyDescent="0.15">
      <c r="B21" s="656" t="s">
        <v>286</v>
      </c>
      <c r="C21" s="657"/>
      <c r="D21" s="657"/>
      <c r="E21" s="657"/>
      <c r="F21" s="657"/>
      <c r="G21" s="657"/>
      <c r="H21" s="657"/>
      <c r="I21" s="657"/>
      <c r="J21" s="657"/>
      <c r="K21" s="657"/>
      <c r="L21" s="657"/>
      <c r="M21" s="657"/>
      <c r="N21" s="657"/>
      <c r="O21" s="657"/>
      <c r="P21" s="657"/>
      <c r="Q21" s="658"/>
      <c r="R21" s="659">
        <v>4338651</v>
      </c>
      <c r="S21" s="660"/>
      <c r="T21" s="660"/>
      <c r="U21" s="660"/>
      <c r="V21" s="660"/>
      <c r="W21" s="660"/>
      <c r="X21" s="660"/>
      <c r="Y21" s="661"/>
      <c r="Z21" s="662">
        <v>31.6</v>
      </c>
      <c r="AA21" s="662"/>
      <c r="AB21" s="662"/>
      <c r="AC21" s="662"/>
      <c r="AD21" s="663">
        <v>3820314</v>
      </c>
      <c r="AE21" s="663"/>
      <c r="AF21" s="663"/>
      <c r="AG21" s="663"/>
      <c r="AH21" s="663"/>
      <c r="AI21" s="663"/>
      <c r="AJ21" s="663"/>
      <c r="AK21" s="663"/>
      <c r="AL21" s="664">
        <v>53.8</v>
      </c>
      <c r="AM21" s="665"/>
      <c r="AN21" s="665"/>
      <c r="AO21" s="666"/>
      <c r="AP21" s="656" t="s">
        <v>287</v>
      </c>
      <c r="AQ21" s="675"/>
      <c r="AR21" s="675"/>
      <c r="AS21" s="675"/>
      <c r="AT21" s="675"/>
      <c r="AU21" s="675"/>
      <c r="AV21" s="675"/>
      <c r="AW21" s="675"/>
      <c r="AX21" s="675"/>
      <c r="AY21" s="675"/>
      <c r="AZ21" s="675"/>
      <c r="BA21" s="675"/>
      <c r="BB21" s="675"/>
      <c r="BC21" s="675"/>
      <c r="BD21" s="675"/>
      <c r="BE21" s="675"/>
      <c r="BF21" s="676"/>
      <c r="BG21" s="659">
        <v>7942</v>
      </c>
      <c r="BH21" s="660"/>
      <c r="BI21" s="660"/>
      <c r="BJ21" s="660"/>
      <c r="BK21" s="660"/>
      <c r="BL21" s="660"/>
      <c r="BM21" s="660"/>
      <c r="BN21" s="661"/>
      <c r="BO21" s="662">
        <v>0.3</v>
      </c>
      <c r="BP21" s="662"/>
      <c r="BQ21" s="662"/>
      <c r="BR21" s="662"/>
      <c r="BS21" s="663" t="s">
        <v>191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288</v>
      </c>
      <c r="C22" s="657"/>
      <c r="D22" s="657"/>
      <c r="E22" s="657"/>
      <c r="F22" s="657"/>
      <c r="G22" s="657"/>
      <c r="H22" s="657"/>
      <c r="I22" s="657"/>
      <c r="J22" s="657"/>
      <c r="K22" s="657"/>
      <c r="L22" s="657"/>
      <c r="M22" s="657"/>
      <c r="N22" s="657"/>
      <c r="O22" s="657"/>
      <c r="P22" s="657"/>
      <c r="Q22" s="658"/>
      <c r="R22" s="659">
        <v>3820314</v>
      </c>
      <c r="S22" s="660"/>
      <c r="T22" s="660"/>
      <c r="U22" s="660"/>
      <c r="V22" s="660"/>
      <c r="W22" s="660"/>
      <c r="X22" s="660"/>
      <c r="Y22" s="661"/>
      <c r="Z22" s="662">
        <v>27.8</v>
      </c>
      <c r="AA22" s="662"/>
      <c r="AB22" s="662"/>
      <c r="AC22" s="662"/>
      <c r="AD22" s="663">
        <v>3820314</v>
      </c>
      <c r="AE22" s="663"/>
      <c r="AF22" s="663"/>
      <c r="AG22" s="663"/>
      <c r="AH22" s="663"/>
      <c r="AI22" s="663"/>
      <c r="AJ22" s="663"/>
      <c r="AK22" s="663"/>
      <c r="AL22" s="664">
        <v>53.8</v>
      </c>
      <c r="AM22" s="665"/>
      <c r="AN22" s="665"/>
      <c r="AO22" s="666"/>
      <c r="AP22" s="656" t="s">
        <v>289</v>
      </c>
      <c r="AQ22" s="675"/>
      <c r="AR22" s="675"/>
      <c r="AS22" s="675"/>
      <c r="AT22" s="675"/>
      <c r="AU22" s="675"/>
      <c r="AV22" s="675"/>
      <c r="AW22" s="675"/>
      <c r="AX22" s="675"/>
      <c r="AY22" s="675"/>
      <c r="AZ22" s="675"/>
      <c r="BA22" s="675"/>
      <c r="BB22" s="675"/>
      <c r="BC22" s="675"/>
      <c r="BD22" s="675"/>
      <c r="BE22" s="675"/>
      <c r="BF22" s="676"/>
      <c r="BG22" s="659" t="s">
        <v>191</v>
      </c>
      <c r="BH22" s="660"/>
      <c r="BI22" s="660"/>
      <c r="BJ22" s="660"/>
      <c r="BK22" s="660"/>
      <c r="BL22" s="660"/>
      <c r="BM22" s="660"/>
      <c r="BN22" s="661"/>
      <c r="BO22" s="662" t="s">
        <v>191</v>
      </c>
      <c r="BP22" s="662"/>
      <c r="BQ22" s="662"/>
      <c r="BR22" s="662"/>
      <c r="BS22" s="663" t="s">
        <v>243</v>
      </c>
      <c r="BT22" s="663"/>
      <c r="BU22" s="663"/>
      <c r="BV22" s="663"/>
      <c r="BW22" s="663"/>
      <c r="BX22" s="663"/>
      <c r="BY22" s="663"/>
      <c r="BZ22" s="663"/>
      <c r="CA22" s="663"/>
      <c r="CB22" s="667"/>
      <c r="CD22" s="641" t="s">
        <v>290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291</v>
      </c>
      <c r="C23" s="657"/>
      <c r="D23" s="657"/>
      <c r="E23" s="657"/>
      <c r="F23" s="657"/>
      <c r="G23" s="657"/>
      <c r="H23" s="657"/>
      <c r="I23" s="657"/>
      <c r="J23" s="657"/>
      <c r="K23" s="657"/>
      <c r="L23" s="657"/>
      <c r="M23" s="657"/>
      <c r="N23" s="657"/>
      <c r="O23" s="657"/>
      <c r="P23" s="657"/>
      <c r="Q23" s="658"/>
      <c r="R23" s="659">
        <v>518337</v>
      </c>
      <c r="S23" s="660"/>
      <c r="T23" s="660"/>
      <c r="U23" s="660"/>
      <c r="V23" s="660"/>
      <c r="W23" s="660"/>
      <c r="X23" s="660"/>
      <c r="Y23" s="661"/>
      <c r="Z23" s="662">
        <v>3.8</v>
      </c>
      <c r="AA23" s="662"/>
      <c r="AB23" s="662"/>
      <c r="AC23" s="662"/>
      <c r="AD23" s="663" t="s">
        <v>180</v>
      </c>
      <c r="AE23" s="663"/>
      <c r="AF23" s="663"/>
      <c r="AG23" s="663"/>
      <c r="AH23" s="663"/>
      <c r="AI23" s="663"/>
      <c r="AJ23" s="663"/>
      <c r="AK23" s="663"/>
      <c r="AL23" s="664" t="s">
        <v>243</v>
      </c>
      <c r="AM23" s="665"/>
      <c r="AN23" s="665"/>
      <c r="AO23" s="666"/>
      <c r="AP23" s="656" t="s">
        <v>292</v>
      </c>
      <c r="AQ23" s="675"/>
      <c r="AR23" s="675"/>
      <c r="AS23" s="675"/>
      <c r="AT23" s="675"/>
      <c r="AU23" s="675"/>
      <c r="AV23" s="675"/>
      <c r="AW23" s="675"/>
      <c r="AX23" s="675"/>
      <c r="AY23" s="675"/>
      <c r="AZ23" s="675"/>
      <c r="BA23" s="675"/>
      <c r="BB23" s="675"/>
      <c r="BC23" s="675"/>
      <c r="BD23" s="675"/>
      <c r="BE23" s="675"/>
      <c r="BF23" s="676"/>
      <c r="BG23" s="659">
        <v>159941</v>
      </c>
      <c r="BH23" s="660"/>
      <c r="BI23" s="660"/>
      <c r="BJ23" s="660"/>
      <c r="BK23" s="660"/>
      <c r="BL23" s="660"/>
      <c r="BM23" s="660"/>
      <c r="BN23" s="661"/>
      <c r="BO23" s="662">
        <v>6</v>
      </c>
      <c r="BP23" s="662"/>
      <c r="BQ23" s="662"/>
      <c r="BR23" s="662"/>
      <c r="BS23" s="663" t="s">
        <v>243</v>
      </c>
      <c r="BT23" s="663"/>
      <c r="BU23" s="663"/>
      <c r="BV23" s="663"/>
      <c r="BW23" s="663"/>
      <c r="BX23" s="663"/>
      <c r="BY23" s="663"/>
      <c r="BZ23" s="663"/>
      <c r="CA23" s="663"/>
      <c r="CB23" s="667"/>
      <c r="CD23" s="641" t="s">
        <v>231</v>
      </c>
      <c r="CE23" s="642"/>
      <c r="CF23" s="642"/>
      <c r="CG23" s="642"/>
      <c r="CH23" s="642"/>
      <c r="CI23" s="642"/>
      <c r="CJ23" s="642"/>
      <c r="CK23" s="642"/>
      <c r="CL23" s="642"/>
      <c r="CM23" s="642"/>
      <c r="CN23" s="642"/>
      <c r="CO23" s="642"/>
      <c r="CP23" s="642"/>
      <c r="CQ23" s="643"/>
      <c r="CR23" s="641" t="s">
        <v>293</v>
      </c>
      <c r="CS23" s="642"/>
      <c r="CT23" s="642"/>
      <c r="CU23" s="642"/>
      <c r="CV23" s="642"/>
      <c r="CW23" s="642"/>
      <c r="CX23" s="642"/>
      <c r="CY23" s="643"/>
      <c r="CZ23" s="641" t="s">
        <v>294</v>
      </c>
      <c r="DA23" s="642"/>
      <c r="DB23" s="642"/>
      <c r="DC23" s="643"/>
      <c r="DD23" s="641" t="s">
        <v>295</v>
      </c>
      <c r="DE23" s="642"/>
      <c r="DF23" s="642"/>
      <c r="DG23" s="642"/>
      <c r="DH23" s="642"/>
      <c r="DI23" s="642"/>
      <c r="DJ23" s="642"/>
      <c r="DK23" s="643"/>
      <c r="DL23" s="686" t="s">
        <v>296</v>
      </c>
      <c r="DM23" s="687"/>
      <c r="DN23" s="687"/>
      <c r="DO23" s="687"/>
      <c r="DP23" s="687"/>
      <c r="DQ23" s="687"/>
      <c r="DR23" s="687"/>
      <c r="DS23" s="687"/>
      <c r="DT23" s="687"/>
      <c r="DU23" s="687"/>
      <c r="DV23" s="688"/>
      <c r="DW23" s="641" t="s">
        <v>297</v>
      </c>
      <c r="DX23" s="642"/>
      <c r="DY23" s="642"/>
      <c r="DZ23" s="642"/>
      <c r="EA23" s="642"/>
      <c r="EB23" s="642"/>
      <c r="EC23" s="643"/>
    </row>
    <row r="24" spans="2:133" ht="11.25" customHeight="1" x14ac:dyDescent="0.15">
      <c r="B24" s="656" t="s">
        <v>298</v>
      </c>
      <c r="C24" s="657"/>
      <c r="D24" s="657"/>
      <c r="E24" s="657"/>
      <c r="F24" s="657"/>
      <c r="G24" s="657"/>
      <c r="H24" s="657"/>
      <c r="I24" s="657"/>
      <c r="J24" s="657"/>
      <c r="K24" s="657"/>
      <c r="L24" s="657"/>
      <c r="M24" s="657"/>
      <c r="N24" s="657"/>
      <c r="O24" s="657"/>
      <c r="P24" s="657"/>
      <c r="Q24" s="658"/>
      <c r="R24" s="659" t="s">
        <v>180</v>
      </c>
      <c r="S24" s="660"/>
      <c r="T24" s="660"/>
      <c r="U24" s="660"/>
      <c r="V24" s="660"/>
      <c r="W24" s="660"/>
      <c r="X24" s="660"/>
      <c r="Y24" s="661"/>
      <c r="Z24" s="662" t="s">
        <v>243</v>
      </c>
      <c r="AA24" s="662"/>
      <c r="AB24" s="662"/>
      <c r="AC24" s="662"/>
      <c r="AD24" s="663" t="s">
        <v>243</v>
      </c>
      <c r="AE24" s="663"/>
      <c r="AF24" s="663"/>
      <c r="AG24" s="663"/>
      <c r="AH24" s="663"/>
      <c r="AI24" s="663"/>
      <c r="AJ24" s="663"/>
      <c r="AK24" s="663"/>
      <c r="AL24" s="664" t="s">
        <v>243</v>
      </c>
      <c r="AM24" s="665"/>
      <c r="AN24" s="665"/>
      <c r="AO24" s="666"/>
      <c r="AP24" s="656" t="s">
        <v>299</v>
      </c>
      <c r="AQ24" s="675"/>
      <c r="AR24" s="675"/>
      <c r="AS24" s="675"/>
      <c r="AT24" s="675"/>
      <c r="AU24" s="675"/>
      <c r="AV24" s="675"/>
      <c r="AW24" s="675"/>
      <c r="AX24" s="675"/>
      <c r="AY24" s="675"/>
      <c r="AZ24" s="675"/>
      <c r="BA24" s="675"/>
      <c r="BB24" s="675"/>
      <c r="BC24" s="675"/>
      <c r="BD24" s="675"/>
      <c r="BE24" s="675"/>
      <c r="BF24" s="676"/>
      <c r="BG24" s="659" t="s">
        <v>180</v>
      </c>
      <c r="BH24" s="660"/>
      <c r="BI24" s="660"/>
      <c r="BJ24" s="660"/>
      <c r="BK24" s="660"/>
      <c r="BL24" s="660"/>
      <c r="BM24" s="660"/>
      <c r="BN24" s="661"/>
      <c r="BO24" s="662" t="s">
        <v>191</v>
      </c>
      <c r="BP24" s="662"/>
      <c r="BQ24" s="662"/>
      <c r="BR24" s="662"/>
      <c r="BS24" s="663" t="s">
        <v>180</v>
      </c>
      <c r="BT24" s="663"/>
      <c r="BU24" s="663"/>
      <c r="BV24" s="663"/>
      <c r="BW24" s="663"/>
      <c r="BX24" s="663"/>
      <c r="BY24" s="663"/>
      <c r="BZ24" s="663"/>
      <c r="CA24" s="663"/>
      <c r="CB24" s="667"/>
      <c r="CD24" s="645" t="s">
        <v>300</v>
      </c>
      <c r="CE24" s="646"/>
      <c r="CF24" s="646"/>
      <c r="CG24" s="646"/>
      <c r="CH24" s="646"/>
      <c r="CI24" s="646"/>
      <c r="CJ24" s="646"/>
      <c r="CK24" s="646"/>
      <c r="CL24" s="646"/>
      <c r="CM24" s="646"/>
      <c r="CN24" s="646"/>
      <c r="CO24" s="646"/>
      <c r="CP24" s="646"/>
      <c r="CQ24" s="647"/>
      <c r="CR24" s="648">
        <v>4867088</v>
      </c>
      <c r="CS24" s="649"/>
      <c r="CT24" s="649"/>
      <c r="CU24" s="649"/>
      <c r="CV24" s="649"/>
      <c r="CW24" s="649"/>
      <c r="CX24" s="649"/>
      <c r="CY24" s="650"/>
      <c r="CZ24" s="653">
        <v>36.1</v>
      </c>
      <c r="DA24" s="654"/>
      <c r="DB24" s="654"/>
      <c r="DC24" s="670"/>
      <c r="DD24" s="691">
        <v>3552824</v>
      </c>
      <c r="DE24" s="649"/>
      <c r="DF24" s="649"/>
      <c r="DG24" s="649"/>
      <c r="DH24" s="649"/>
      <c r="DI24" s="649"/>
      <c r="DJ24" s="649"/>
      <c r="DK24" s="650"/>
      <c r="DL24" s="691">
        <v>3297044</v>
      </c>
      <c r="DM24" s="649"/>
      <c r="DN24" s="649"/>
      <c r="DO24" s="649"/>
      <c r="DP24" s="649"/>
      <c r="DQ24" s="649"/>
      <c r="DR24" s="649"/>
      <c r="DS24" s="649"/>
      <c r="DT24" s="649"/>
      <c r="DU24" s="649"/>
      <c r="DV24" s="650"/>
      <c r="DW24" s="653">
        <v>45.8</v>
      </c>
      <c r="DX24" s="654"/>
      <c r="DY24" s="654"/>
      <c r="DZ24" s="654"/>
      <c r="EA24" s="654"/>
      <c r="EB24" s="654"/>
      <c r="EC24" s="655"/>
    </row>
    <row r="25" spans="2:133" ht="11.25" customHeight="1" x14ac:dyDescent="0.15">
      <c r="B25" s="656" t="s">
        <v>301</v>
      </c>
      <c r="C25" s="657"/>
      <c r="D25" s="657"/>
      <c r="E25" s="657"/>
      <c r="F25" s="657"/>
      <c r="G25" s="657"/>
      <c r="H25" s="657"/>
      <c r="I25" s="657"/>
      <c r="J25" s="657"/>
      <c r="K25" s="657"/>
      <c r="L25" s="657"/>
      <c r="M25" s="657"/>
      <c r="N25" s="657"/>
      <c r="O25" s="657"/>
      <c r="P25" s="657"/>
      <c r="Q25" s="658"/>
      <c r="R25" s="659">
        <v>7752732</v>
      </c>
      <c r="S25" s="660"/>
      <c r="T25" s="660"/>
      <c r="U25" s="660"/>
      <c r="V25" s="660"/>
      <c r="W25" s="660"/>
      <c r="X25" s="660"/>
      <c r="Y25" s="661"/>
      <c r="Z25" s="662">
        <v>56.4</v>
      </c>
      <c r="AA25" s="662"/>
      <c r="AB25" s="662"/>
      <c r="AC25" s="662"/>
      <c r="AD25" s="663">
        <v>7074454</v>
      </c>
      <c r="AE25" s="663"/>
      <c r="AF25" s="663"/>
      <c r="AG25" s="663"/>
      <c r="AH25" s="663"/>
      <c r="AI25" s="663"/>
      <c r="AJ25" s="663"/>
      <c r="AK25" s="663"/>
      <c r="AL25" s="664">
        <v>99.6</v>
      </c>
      <c r="AM25" s="665"/>
      <c r="AN25" s="665"/>
      <c r="AO25" s="666"/>
      <c r="AP25" s="656" t="s">
        <v>302</v>
      </c>
      <c r="AQ25" s="675"/>
      <c r="AR25" s="675"/>
      <c r="AS25" s="675"/>
      <c r="AT25" s="675"/>
      <c r="AU25" s="675"/>
      <c r="AV25" s="675"/>
      <c r="AW25" s="675"/>
      <c r="AX25" s="675"/>
      <c r="AY25" s="675"/>
      <c r="AZ25" s="675"/>
      <c r="BA25" s="675"/>
      <c r="BB25" s="675"/>
      <c r="BC25" s="675"/>
      <c r="BD25" s="675"/>
      <c r="BE25" s="675"/>
      <c r="BF25" s="676"/>
      <c r="BG25" s="659" t="s">
        <v>180</v>
      </c>
      <c r="BH25" s="660"/>
      <c r="BI25" s="660"/>
      <c r="BJ25" s="660"/>
      <c r="BK25" s="660"/>
      <c r="BL25" s="660"/>
      <c r="BM25" s="660"/>
      <c r="BN25" s="661"/>
      <c r="BO25" s="662" t="s">
        <v>191</v>
      </c>
      <c r="BP25" s="662"/>
      <c r="BQ25" s="662"/>
      <c r="BR25" s="662"/>
      <c r="BS25" s="663" t="s">
        <v>191</v>
      </c>
      <c r="BT25" s="663"/>
      <c r="BU25" s="663"/>
      <c r="BV25" s="663"/>
      <c r="BW25" s="663"/>
      <c r="BX25" s="663"/>
      <c r="BY25" s="663"/>
      <c r="BZ25" s="663"/>
      <c r="CA25" s="663"/>
      <c r="CB25" s="667"/>
      <c r="CD25" s="656" t="s">
        <v>303</v>
      </c>
      <c r="CE25" s="657"/>
      <c r="CF25" s="657"/>
      <c r="CG25" s="657"/>
      <c r="CH25" s="657"/>
      <c r="CI25" s="657"/>
      <c r="CJ25" s="657"/>
      <c r="CK25" s="657"/>
      <c r="CL25" s="657"/>
      <c r="CM25" s="657"/>
      <c r="CN25" s="657"/>
      <c r="CO25" s="657"/>
      <c r="CP25" s="657"/>
      <c r="CQ25" s="658"/>
      <c r="CR25" s="659">
        <v>1434180</v>
      </c>
      <c r="CS25" s="692"/>
      <c r="CT25" s="692"/>
      <c r="CU25" s="692"/>
      <c r="CV25" s="692"/>
      <c r="CW25" s="692"/>
      <c r="CX25" s="692"/>
      <c r="CY25" s="693"/>
      <c r="CZ25" s="664">
        <v>10.6</v>
      </c>
      <c r="DA25" s="689"/>
      <c r="DB25" s="689"/>
      <c r="DC25" s="694"/>
      <c r="DD25" s="668">
        <v>1350280</v>
      </c>
      <c r="DE25" s="692"/>
      <c r="DF25" s="692"/>
      <c r="DG25" s="692"/>
      <c r="DH25" s="692"/>
      <c r="DI25" s="692"/>
      <c r="DJ25" s="692"/>
      <c r="DK25" s="693"/>
      <c r="DL25" s="668">
        <v>1336326</v>
      </c>
      <c r="DM25" s="692"/>
      <c r="DN25" s="692"/>
      <c r="DO25" s="692"/>
      <c r="DP25" s="692"/>
      <c r="DQ25" s="692"/>
      <c r="DR25" s="692"/>
      <c r="DS25" s="692"/>
      <c r="DT25" s="692"/>
      <c r="DU25" s="692"/>
      <c r="DV25" s="693"/>
      <c r="DW25" s="664">
        <v>18.600000000000001</v>
      </c>
      <c r="DX25" s="689"/>
      <c r="DY25" s="689"/>
      <c r="DZ25" s="689"/>
      <c r="EA25" s="689"/>
      <c r="EB25" s="689"/>
      <c r="EC25" s="690"/>
    </row>
    <row r="26" spans="2:133" ht="11.25" customHeight="1" x14ac:dyDescent="0.15">
      <c r="B26" s="656" t="s">
        <v>304</v>
      </c>
      <c r="C26" s="657"/>
      <c r="D26" s="657"/>
      <c r="E26" s="657"/>
      <c r="F26" s="657"/>
      <c r="G26" s="657"/>
      <c r="H26" s="657"/>
      <c r="I26" s="657"/>
      <c r="J26" s="657"/>
      <c r="K26" s="657"/>
      <c r="L26" s="657"/>
      <c r="M26" s="657"/>
      <c r="N26" s="657"/>
      <c r="O26" s="657"/>
      <c r="P26" s="657"/>
      <c r="Q26" s="658"/>
      <c r="R26" s="659">
        <v>2504</v>
      </c>
      <c r="S26" s="660"/>
      <c r="T26" s="660"/>
      <c r="U26" s="660"/>
      <c r="V26" s="660"/>
      <c r="W26" s="660"/>
      <c r="X26" s="660"/>
      <c r="Y26" s="661"/>
      <c r="Z26" s="662">
        <v>0</v>
      </c>
      <c r="AA26" s="662"/>
      <c r="AB26" s="662"/>
      <c r="AC26" s="662"/>
      <c r="AD26" s="663">
        <v>2504</v>
      </c>
      <c r="AE26" s="663"/>
      <c r="AF26" s="663"/>
      <c r="AG26" s="663"/>
      <c r="AH26" s="663"/>
      <c r="AI26" s="663"/>
      <c r="AJ26" s="663"/>
      <c r="AK26" s="663"/>
      <c r="AL26" s="664">
        <v>0</v>
      </c>
      <c r="AM26" s="665"/>
      <c r="AN26" s="665"/>
      <c r="AO26" s="666"/>
      <c r="AP26" s="656" t="s">
        <v>305</v>
      </c>
      <c r="AQ26" s="675"/>
      <c r="AR26" s="675"/>
      <c r="AS26" s="675"/>
      <c r="AT26" s="675"/>
      <c r="AU26" s="675"/>
      <c r="AV26" s="675"/>
      <c r="AW26" s="675"/>
      <c r="AX26" s="675"/>
      <c r="AY26" s="675"/>
      <c r="AZ26" s="675"/>
      <c r="BA26" s="675"/>
      <c r="BB26" s="675"/>
      <c r="BC26" s="675"/>
      <c r="BD26" s="675"/>
      <c r="BE26" s="675"/>
      <c r="BF26" s="676"/>
      <c r="BG26" s="659" t="s">
        <v>191</v>
      </c>
      <c r="BH26" s="660"/>
      <c r="BI26" s="660"/>
      <c r="BJ26" s="660"/>
      <c r="BK26" s="660"/>
      <c r="BL26" s="660"/>
      <c r="BM26" s="660"/>
      <c r="BN26" s="661"/>
      <c r="BO26" s="662" t="s">
        <v>243</v>
      </c>
      <c r="BP26" s="662"/>
      <c r="BQ26" s="662"/>
      <c r="BR26" s="662"/>
      <c r="BS26" s="663" t="s">
        <v>191</v>
      </c>
      <c r="BT26" s="663"/>
      <c r="BU26" s="663"/>
      <c r="BV26" s="663"/>
      <c r="BW26" s="663"/>
      <c r="BX26" s="663"/>
      <c r="BY26" s="663"/>
      <c r="BZ26" s="663"/>
      <c r="CA26" s="663"/>
      <c r="CB26" s="667"/>
      <c r="CD26" s="656" t="s">
        <v>306</v>
      </c>
      <c r="CE26" s="657"/>
      <c r="CF26" s="657"/>
      <c r="CG26" s="657"/>
      <c r="CH26" s="657"/>
      <c r="CI26" s="657"/>
      <c r="CJ26" s="657"/>
      <c r="CK26" s="657"/>
      <c r="CL26" s="657"/>
      <c r="CM26" s="657"/>
      <c r="CN26" s="657"/>
      <c r="CO26" s="657"/>
      <c r="CP26" s="657"/>
      <c r="CQ26" s="658"/>
      <c r="CR26" s="659">
        <v>792050</v>
      </c>
      <c r="CS26" s="660"/>
      <c r="CT26" s="660"/>
      <c r="CU26" s="660"/>
      <c r="CV26" s="660"/>
      <c r="CW26" s="660"/>
      <c r="CX26" s="660"/>
      <c r="CY26" s="661"/>
      <c r="CZ26" s="664">
        <v>5.9</v>
      </c>
      <c r="DA26" s="689"/>
      <c r="DB26" s="689"/>
      <c r="DC26" s="694"/>
      <c r="DD26" s="668">
        <v>756458</v>
      </c>
      <c r="DE26" s="660"/>
      <c r="DF26" s="660"/>
      <c r="DG26" s="660"/>
      <c r="DH26" s="660"/>
      <c r="DI26" s="660"/>
      <c r="DJ26" s="660"/>
      <c r="DK26" s="661"/>
      <c r="DL26" s="668" t="s">
        <v>191</v>
      </c>
      <c r="DM26" s="660"/>
      <c r="DN26" s="660"/>
      <c r="DO26" s="660"/>
      <c r="DP26" s="660"/>
      <c r="DQ26" s="660"/>
      <c r="DR26" s="660"/>
      <c r="DS26" s="660"/>
      <c r="DT26" s="660"/>
      <c r="DU26" s="660"/>
      <c r="DV26" s="661"/>
      <c r="DW26" s="664" t="s">
        <v>191</v>
      </c>
      <c r="DX26" s="689"/>
      <c r="DY26" s="689"/>
      <c r="DZ26" s="689"/>
      <c r="EA26" s="689"/>
      <c r="EB26" s="689"/>
      <c r="EC26" s="690"/>
    </row>
    <row r="27" spans="2:133" ht="11.25" customHeight="1" x14ac:dyDescent="0.15">
      <c r="B27" s="656" t="s">
        <v>307</v>
      </c>
      <c r="C27" s="657"/>
      <c r="D27" s="657"/>
      <c r="E27" s="657"/>
      <c r="F27" s="657"/>
      <c r="G27" s="657"/>
      <c r="H27" s="657"/>
      <c r="I27" s="657"/>
      <c r="J27" s="657"/>
      <c r="K27" s="657"/>
      <c r="L27" s="657"/>
      <c r="M27" s="657"/>
      <c r="N27" s="657"/>
      <c r="O27" s="657"/>
      <c r="P27" s="657"/>
      <c r="Q27" s="658"/>
      <c r="R27" s="659">
        <v>42472</v>
      </c>
      <c r="S27" s="660"/>
      <c r="T27" s="660"/>
      <c r="U27" s="660"/>
      <c r="V27" s="660"/>
      <c r="W27" s="660"/>
      <c r="X27" s="660"/>
      <c r="Y27" s="661"/>
      <c r="Z27" s="662">
        <v>0.3</v>
      </c>
      <c r="AA27" s="662"/>
      <c r="AB27" s="662"/>
      <c r="AC27" s="662"/>
      <c r="AD27" s="663" t="s">
        <v>180</v>
      </c>
      <c r="AE27" s="663"/>
      <c r="AF27" s="663"/>
      <c r="AG27" s="663"/>
      <c r="AH27" s="663"/>
      <c r="AI27" s="663"/>
      <c r="AJ27" s="663"/>
      <c r="AK27" s="663"/>
      <c r="AL27" s="664" t="s">
        <v>191</v>
      </c>
      <c r="AM27" s="665"/>
      <c r="AN27" s="665"/>
      <c r="AO27" s="666"/>
      <c r="AP27" s="656" t="s">
        <v>308</v>
      </c>
      <c r="AQ27" s="657"/>
      <c r="AR27" s="657"/>
      <c r="AS27" s="657"/>
      <c r="AT27" s="657"/>
      <c r="AU27" s="657"/>
      <c r="AV27" s="657"/>
      <c r="AW27" s="657"/>
      <c r="AX27" s="657"/>
      <c r="AY27" s="657"/>
      <c r="AZ27" s="657"/>
      <c r="BA27" s="657"/>
      <c r="BB27" s="657"/>
      <c r="BC27" s="657"/>
      <c r="BD27" s="657"/>
      <c r="BE27" s="657"/>
      <c r="BF27" s="658"/>
      <c r="BG27" s="659">
        <v>2647677</v>
      </c>
      <c r="BH27" s="660"/>
      <c r="BI27" s="660"/>
      <c r="BJ27" s="660"/>
      <c r="BK27" s="660"/>
      <c r="BL27" s="660"/>
      <c r="BM27" s="660"/>
      <c r="BN27" s="661"/>
      <c r="BO27" s="662">
        <v>100</v>
      </c>
      <c r="BP27" s="662"/>
      <c r="BQ27" s="662"/>
      <c r="BR27" s="662"/>
      <c r="BS27" s="663">
        <v>42653</v>
      </c>
      <c r="BT27" s="663"/>
      <c r="BU27" s="663"/>
      <c r="BV27" s="663"/>
      <c r="BW27" s="663"/>
      <c r="BX27" s="663"/>
      <c r="BY27" s="663"/>
      <c r="BZ27" s="663"/>
      <c r="CA27" s="663"/>
      <c r="CB27" s="667"/>
      <c r="CD27" s="656" t="s">
        <v>309</v>
      </c>
      <c r="CE27" s="657"/>
      <c r="CF27" s="657"/>
      <c r="CG27" s="657"/>
      <c r="CH27" s="657"/>
      <c r="CI27" s="657"/>
      <c r="CJ27" s="657"/>
      <c r="CK27" s="657"/>
      <c r="CL27" s="657"/>
      <c r="CM27" s="657"/>
      <c r="CN27" s="657"/>
      <c r="CO27" s="657"/>
      <c r="CP27" s="657"/>
      <c r="CQ27" s="658"/>
      <c r="CR27" s="659">
        <v>1847073</v>
      </c>
      <c r="CS27" s="692"/>
      <c r="CT27" s="692"/>
      <c r="CU27" s="692"/>
      <c r="CV27" s="692"/>
      <c r="CW27" s="692"/>
      <c r="CX27" s="692"/>
      <c r="CY27" s="693"/>
      <c r="CZ27" s="664">
        <v>13.7</v>
      </c>
      <c r="DA27" s="689"/>
      <c r="DB27" s="689"/>
      <c r="DC27" s="694"/>
      <c r="DD27" s="668">
        <v>723979</v>
      </c>
      <c r="DE27" s="692"/>
      <c r="DF27" s="692"/>
      <c r="DG27" s="692"/>
      <c r="DH27" s="692"/>
      <c r="DI27" s="692"/>
      <c r="DJ27" s="692"/>
      <c r="DK27" s="693"/>
      <c r="DL27" s="668">
        <v>722332</v>
      </c>
      <c r="DM27" s="692"/>
      <c r="DN27" s="692"/>
      <c r="DO27" s="692"/>
      <c r="DP27" s="692"/>
      <c r="DQ27" s="692"/>
      <c r="DR27" s="692"/>
      <c r="DS27" s="692"/>
      <c r="DT27" s="692"/>
      <c r="DU27" s="692"/>
      <c r="DV27" s="693"/>
      <c r="DW27" s="664">
        <v>10</v>
      </c>
      <c r="DX27" s="689"/>
      <c r="DY27" s="689"/>
      <c r="DZ27" s="689"/>
      <c r="EA27" s="689"/>
      <c r="EB27" s="689"/>
      <c r="EC27" s="690"/>
    </row>
    <row r="28" spans="2:133" ht="11.25" customHeight="1" x14ac:dyDescent="0.15">
      <c r="B28" s="656" t="s">
        <v>310</v>
      </c>
      <c r="C28" s="657"/>
      <c r="D28" s="657"/>
      <c r="E28" s="657"/>
      <c r="F28" s="657"/>
      <c r="G28" s="657"/>
      <c r="H28" s="657"/>
      <c r="I28" s="657"/>
      <c r="J28" s="657"/>
      <c r="K28" s="657"/>
      <c r="L28" s="657"/>
      <c r="M28" s="657"/>
      <c r="N28" s="657"/>
      <c r="O28" s="657"/>
      <c r="P28" s="657"/>
      <c r="Q28" s="658"/>
      <c r="R28" s="659">
        <v>85045</v>
      </c>
      <c r="S28" s="660"/>
      <c r="T28" s="660"/>
      <c r="U28" s="660"/>
      <c r="V28" s="660"/>
      <c r="W28" s="660"/>
      <c r="X28" s="660"/>
      <c r="Y28" s="661"/>
      <c r="Z28" s="662">
        <v>0.6</v>
      </c>
      <c r="AA28" s="662"/>
      <c r="AB28" s="662"/>
      <c r="AC28" s="662"/>
      <c r="AD28" s="663" t="s">
        <v>191</v>
      </c>
      <c r="AE28" s="663"/>
      <c r="AF28" s="663"/>
      <c r="AG28" s="663"/>
      <c r="AH28" s="663"/>
      <c r="AI28" s="663"/>
      <c r="AJ28" s="663"/>
      <c r="AK28" s="663"/>
      <c r="AL28" s="664" t="s">
        <v>191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311</v>
      </c>
      <c r="CE28" s="657"/>
      <c r="CF28" s="657"/>
      <c r="CG28" s="657"/>
      <c r="CH28" s="657"/>
      <c r="CI28" s="657"/>
      <c r="CJ28" s="657"/>
      <c r="CK28" s="657"/>
      <c r="CL28" s="657"/>
      <c r="CM28" s="657"/>
      <c r="CN28" s="657"/>
      <c r="CO28" s="657"/>
      <c r="CP28" s="657"/>
      <c r="CQ28" s="658"/>
      <c r="CR28" s="659">
        <v>1585835</v>
      </c>
      <c r="CS28" s="660"/>
      <c r="CT28" s="660"/>
      <c r="CU28" s="660"/>
      <c r="CV28" s="660"/>
      <c r="CW28" s="660"/>
      <c r="CX28" s="660"/>
      <c r="CY28" s="661"/>
      <c r="CZ28" s="664">
        <v>11.8</v>
      </c>
      <c r="DA28" s="689"/>
      <c r="DB28" s="689"/>
      <c r="DC28" s="694"/>
      <c r="DD28" s="668">
        <v>1478565</v>
      </c>
      <c r="DE28" s="660"/>
      <c r="DF28" s="660"/>
      <c r="DG28" s="660"/>
      <c r="DH28" s="660"/>
      <c r="DI28" s="660"/>
      <c r="DJ28" s="660"/>
      <c r="DK28" s="661"/>
      <c r="DL28" s="668">
        <v>1238386</v>
      </c>
      <c r="DM28" s="660"/>
      <c r="DN28" s="660"/>
      <c r="DO28" s="660"/>
      <c r="DP28" s="660"/>
      <c r="DQ28" s="660"/>
      <c r="DR28" s="660"/>
      <c r="DS28" s="660"/>
      <c r="DT28" s="660"/>
      <c r="DU28" s="660"/>
      <c r="DV28" s="661"/>
      <c r="DW28" s="664">
        <v>17.2</v>
      </c>
      <c r="DX28" s="689"/>
      <c r="DY28" s="689"/>
      <c r="DZ28" s="689"/>
      <c r="EA28" s="689"/>
      <c r="EB28" s="689"/>
      <c r="EC28" s="690"/>
    </row>
    <row r="29" spans="2:133" ht="11.25" customHeight="1" x14ac:dyDescent="0.15">
      <c r="B29" s="656" t="s">
        <v>312</v>
      </c>
      <c r="C29" s="657"/>
      <c r="D29" s="657"/>
      <c r="E29" s="657"/>
      <c r="F29" s="657"/>
      <c r="G29" s="657"/>
      <c r="H29" s="657"/>
      <c r="I29" s="657"/>
      <c r="J29" s="657"/>
      <c r="K29" s="657"/>
      <c r="L29" s="657"/>
      <c r="M29" s="657"/>
      <c r="N29" s="657"/>
      <c r="O29" s="657"/>
      <c r="P29" s="657"/>
      <c r="Q29" s="658"/>
      <c r="R29" s="659">
        <v>42679</v>
      </c>
      <c r="S29" s="660"/>
      <c r="T29" s="660"/>
      <c r="U29" s="660"/>
      <c r="V29" s="660"/>
      <c r="W29" s="660"/>
      <c r="X29" s="660"/>
      <c r="Y29" s="661"/>
      <c r="Z29" s="662">
        <v>0.3</v>
      </c>
      <c r="AA29" s="662"/>
      <c r="AB29" s="662"/>
      <c r="AC29" s="662"/>
      <c r="AD29" s="663" t="s">
        <v>191</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313</v>
      </c>
      <c r="CE29" s="698"/>
      <c r="CF29" s="656" t="s">
        <v>314</v>
      </c>
      <c r="CG29" s="657"/>
      <c r="CH29" s="657"/>
      <c r="CI29" s="657"/>
      <c r="CJ29" s="657"/>
      <c r="CK29" s="657"/>
      <c r="CL29" s="657"/>
      <c r="CM29" s="657"/>
      <c r="CN29" s="657"/>
      <c r="CO29" s="657"/>
      <c r="CP29" s="657"/>
      <c r="CQ29" s="658"/>
      <c r="CR29" s="659">
        <v>1585830</v>
      </c>
      <c r="CS29" s="692"/>
      <c r="CT29" s="692"/>
      <c r="CU29" s="692"/>
      <c r="CV29" s="692"/>
      <c r="CW29" s="692"/>
      <c r="CX29" s="692"/>
      <c r="CY29" s="693"/>
      <c r="CZ29" s="664">
        <v>11.8</v>
      </c>
      <c r="DA29" s="689"/>
      <c r="DB29" s="689"/>
      <c r="DC29" s="694"/>
      <c r="DD29" s="668">
        <v>1478560</v>
      </c>
      <c r="DE29" s="692"/>
      <c r="DF29" s="692"/>
      <c r="DG29" s="692"/>
      <c r="DH29" s="692"/>
      <c r="DI29" s="692"/>
      <c r="DJ29" s="692"/>
      <c r="DK29" s="693"/>
      <c r="DL29" s="668">
        <v>1238381</v>
      </c>
      <c r="DM29" s="692"/>
      <c r="DN29" s="692"/>
      <c r="DO29" s="692"/>
      <c r="DP29" s="692"/>
      <c r="DQ29" s="692"/>
      <c r="DR29" s="692"/>
      <c r="DS29" s="692"/>
      <c r="DT29" s="692"/>
      <c r="DU29" s="692"/>
      <c r="DV29" s="693"/>
      <c r="DW29" s="664">
        <v>17.2</v>
      </c>
      <c r="DX29" s="689"/>
      <c r="DY29" s="689"/>
      <c r="DZ29" s="689"/>
      <c r="EA29" s="689"/>
      <c r="EB29" s="689"/>
      <c r="EC29" s="690"/>
    </row>
    <row r="30" spans="2:133" ht="11.25" customHeight="1" x14ac:dyDescent="0.15">
      <c r="B30" s="656" t="s">
        <v>315</v>
      </c>
      <c r="C30" s="657"/>
      <c r="D30" s="657"/>
      <c r="E30" s="657"/>
      <c r="F30" s="657"/>
      <c r="G30" s="657"/>
      <c r="H30" s="657"/>
      <c r="I30" s="657"/>
      <c r="J30" s="657"/>
      <c r="K30" s="657"/>
      <c r="L30" s="657"/>
      <c r="M30" s="657"/>
      <c r="N30" s="657"/>
      <c r="O30" s="657"/>
      <c r="P30" s="657"/>
      <c r="Q30" s="658"/>
      <c r="R30" s="659">
        <v>2243960</v>
      </c>
      <c r="S30" s="660"/>
      <c r="T30" s="660"/>
      <c r="U30" s="660"/>
      <c r="V30" s="660"/>
      <c r="W30" s="660"/>
      <c r="X30" s="660"/>
      <c r="Y30" s="661"/>
      <c r="Z30" s="662">
        <v>16.3</v>
      </c>
      <c r="AA30" s="662"/>
      <c r="AB30" s="662"/>
      <c r="AC30" s="662"/>
      <c r="AD30" s="663" t="s">
        <v>180</v>
      </c>
      <c r="AE30" s="663"/>
      <c r="AF30" s="663"/>
      <c r="AG30" s="663"/>
      <c r="AH30" s="663"/>
      <c r="AI30" s="663"/>
      <c r="AJ30" s="663"/>
      <c r="AK30" s="663"/>
      <c r="AL30" s="664" t="s">
        <v>191</v>
      </c>
      <c r="AM30" s="665"/>
      <c r="AN30" s="665"/>
      <c r="AO30" s="666"/>
      <c r="AP30" s="641" t="s">
        <v>231</v>
      </c>
      <c r="AQ30" s="642"/>
      <c r="AR30" s="642"/>
      <c r="AS30" s="642"/>
      <c r="AT30" s="642"/>
      <c r="AU30" s="642"/>
      <c r="AV30" s="642"/>
      <c r="AW30" s="642"/>
      <c r="AX30" s="642"/>
      <c r="AY30" s="642"/>
      <c r="AZ30" s="642"/>
      <c r="BA30" s="642"/>
      <c r="BB30" s="642"/>
      <c r="BC30" s="642"/>
      <c r="BD30" s="642"/>
      <c r="BE30" s="642"/>
      <c r="BF30" s="643"/>
      <c r="BG30" s="641" t="s">
        <v>316</v>
      </c>
      <c r="BH30" s="695"/>
      <c r="BI30" s="695"/>
      <c r="BJ30" s="695"/>
      <c r="BK30" s="695"/>
      <c r="BL30" s="695"/>
      <c r="BM30" s="695"/>
      <c r="BN30" s="695"/>
      <c r="BO30" s="695"/>
      <c r="BP30" s="695"/>
      <c r="BQ30" s="696"/>
      <c r="BR30" s="641" t="s">
        <v>317</v>
      </c>
      <c r="BS30" s="695"/>
      <c r="BT30" s="695"/>
      <c r="BU30" s="695"/>
      <c r="BV30" s="695"/>
      <c r="BW30" s="695"/>
      <c r="BX30" s="695"/>
      <c r="BY30" s="695"/>
      <c r="BZ30" s="695"/>
      <c r="CA30" s="695"/>
      <c r="CB30" s="696"/>
      <c r="CD30" s="699"/>
      <c r="CE30" s="700"/>
      <c r="CF30" s="656" t="s">
        <v>318</v>
      </c>
      <c r="CG30" s="657"/>
      <c r="CH30" s="657"/>
      <c r="CI30" s="657"/>
      <c r="CJ30" s="657"/>
      <c r="CK30" s="657"/>
      <c r="CL30" s="657"/>
      <c r="CM30" s="657"/>
      <c r="CN30" s="657"/>
      <c r="CO30" s="657"/>
      <c r="CP30" s="657"/>
      <c r="CQ30" s="658"/>
      <c r="CR30" s="659">
        <v>1556081</v>
      </c>
      <c r="CS30" s="660"/>
      <c r="CT30" s="660"/>
      <c r="CU30" s="660"/>
      <c r="CV30" s="660"/>
      <c r="CW30" s="660"/>
      <c r="CX30" s="660"/>
      <c r="CY30" s="661"/>
      <c r="CZ30" s="664">
        <v>11.5</v>
      </c>
      <c r="DA30" s="689"/>
      <c r="DB30" s="689"/>
      <c r="DC30" s="694"/>
      <c r="DD30" s="668">
        <v>1448811</v>
      </c>
      <c r="DE30" s="660"/>
      <c r="DF30" s="660"/>
      <c r="DG30" s="660"/>
      <c r="DH30" s="660"/>
      <c r="DI30" s="660"/>
      <c r="DJ30" s="660"/>
      <c r="DK30" s="661"/>
      <c r="DL30" s="668">
        <v>1208632</v>
      </c>
      <c r="DM30" s="660"/>
      <c r="DN30" s="660"/>
      <c r="DO30" s="660"/>
      <c r="DP30" s="660"/>
      <c r="DQ30" s="660"/>
      <c r="DR30" s="660"/>
      <c r="DS30" s="660"/>
      <c r="DT30" s="660"/>
      <c r="DU30" s="660"/>
      <c r="DV30" s="661"/>
      <c r="DW30" s="664">
        <v>16.8</v>
      </c>
      <c r="DX30" s="689"/>
      <c r="DY30" s="689"/>
      <c r="DZ30" s="689"/>
      <c r="EA30" s="689"/>
      <c r="EB30" s="689"/>
      <c r="EC30" s="690"/>
    </row>
    <row r="31" spans="2:133" ht="11.25" customHeight="1" x14ac:dyDescent="0.15">
      <c r="B31" s="672" t="s">
        <v>319</v>
      </c>
      <c r="C31" s="673"/>
      <c r="D31" s="673"/>
      <c r="E31" s="673"/>
      <c r="F31" s="673"/>
      <c r="G31" s="673"/>
      <c r="H31" s="673"/>
      <c r="I31" s="673"/>
      <c r="J31" s="673"/>
      <c r="K31" s="673"/>
      <c r="L31" s="673"/>
      <c r="M31" s="673"/>
      <c r="N31" s="673"/>
      <c r="O31" s="673"/>
      <c r="P31" s="673"/>
      <c r="Q31" s="674"/>
      <c r="R31" s="659" t="s">
        <v>191</v>
      </c>
      <c r="S31" s="660"/>
      <c r="T31" s="660"/>
      <c r="U31" s="660"/>
      <c r="V31" s="660"/>
      <c r="W31" s="660"/>
      <c r="X31" s="660"/>
      <c r="Y31" s="661"/>
      <c r="Z31" s="662" t="s">
        <v>191</v>
      </c>
      <c r="AA31" s="662"/>
      <c r="AB31" s="662"/>
      <c r="AC31" s="662"/>
      <c r="AD31" s="663" t="s">
        <v>191</v>
      </c>
      <c r="AE31" s="663"/>
      <c r="AF31" s="663"/>
      <c r="AG31" s="663"/>
      <c r="AH31" s="663"/>
      <c r="AI31" s="663"/>
      <c r="AJ31" s="663"/>
      <c r="AK31" s="663"/>
      <c r="AL31" s="664" t="s">
        <v>243</v>
      </c>
      <c r="AM31" s="665"/>
      <c r="AN31" s="665"/>
      <c r="AO31" s="666"/>
      <c r="AP31" s="707" t="s">
        <v>320</v>
      </c>
      <c r="AQ31" s="708"/>
      <c r="AR31" s="708"/>
      <c r="AS31" s="708"/>
      <c r="AT31" s="713" t="s">
        <v>321</v>
      </c>
      <c r="AU31" s="218"/>
      <c r="AV31" s="218"/>
      <c r="AW31" s="218"/>
      <c r="AX31" s="645" t="s">
        <v>194</v>
      </c>
      <c r="AY31" s="646"/>
      <c r="AZ31" s="646"/>
      <c r="BA31" s="646"/>
      <c r="BB31" s="646"/>
      <c r="BC31" s="646"/>
      <c r="BD31" s="646"/>
      <c r="BE31" s="646"/>
      <c r="BF31" s="647"/>
      <c r="BG31" s="706">
        <v>99.3</v>
      </c>
      <c r="BH31" s="703"/>
      <c r="BI31" s="703"/>
      <c r="BJ31" s="703"/>
      <c r="BK31" s="703"/>
      <c r="BL31" s="703"/>
      <c r="BM31" s="654">
        <v>97.6</v>
      </c>
      <c r="BN31" s="703"/>
      <c r="BO31" s="703"/>
      <c r="BP31" s="703"/>
      <c r="BQ31" s="704"/>
      <c r="BR31" s="706">
        <v>99.3</v>
      </c>
      <c r="BS31" s="703"/>
      <c r="BT31" s="703"/>
      <c r="BU31" s="703"/>
      <c r="BV31" s="703"/>
      <c r="BW31" s="703"/>
      <c r="BX31" s="654">
        <v>97.5</v>
      </c>
      <c r="BY31" s="703"/>
      <c r="BZ31" s="703"/>
      <c r="CA31" s="703"/>
      <c r="CB31" s="704"/>
      <c r="CD31" s="699"/>
      <c r="CE31" s="700"/>
      <c r="CF31" s="656" t="s">
        <v>322</v>
      </c>
      <c r="CG31" s="657"/>
      <c r="CH31" s="657"/>
      <c r="CI31" s="657"/>
      <c r="CJ31" s="657"/>
      <c r="CK31" s="657"/>
      <c r="CL31" s="657"/>
      <c r="CM31" s="657"/>
      <c r="CN31" s="657"/>
      <c r="CO31" s="657"/>
      <c r="CP31" s="657"/>
      <c r="CQ31" s="658"/>
      <c r="CR31" s="659">
        <v>29749</v>
      </c>
      <c r="CS31" s="692"/>
      <c r="CT31" s="692"/>
      <c r="CU31" s="692"/>
      <c r="CV31" s="692"/>
      <c r="CW31" s="692"/>
      <c r="CX31" s="692"/>
      <c r="CY31" s="693"/>
      <c r="CZ31" s="664">
        <v>0.2</v>
      </c>
      <c r="DA31" s="689"/>
      <c r="DB31" s="689"/>
      <c r="DC31" s="694"/>
      <c r="DD31" s="668">
        <v>29749</v>
      </c>
      <c r="DE31" s="692"/>
      <c r="DF31" s="692"/>
      <c r="DG31" s="692"/>
      <c r="DH31" s="692"/>
      <c r="DI31" s="692"/>
      <c r="DJ31" s="692"/>
      <c r="DK31" s="693"/>
      <c r="DL31" s="668">
        <v>29749</v>
      </c>
      <c r="DM31" s="692"/>
      <c r="DN31" s="692"/>
      <c r="DO31" s="692"/>
      <c r="DP31" s="692"/>
      <c r="DQ31" s="692"/>
      <c r="DR31" s="692"/>
      <c r="DS31" s="692"/>
      <c r="DT31" s="692"/>
      <c r="DU31" s="692"/>
      <c r="DV31" s="693"/>
      <c r="DW31" s="664">
        <v>0.4</v>
      </c>
      <c r="DX31" s="689"/>
      <c r="DY31" s="689"/>
      <c r="DZ31" s="689"/>
      <c r="EA31" s="689"/>
      <c r="EB31" s="689"/>
      <c r="EC31" s="690"/>
    </row>
    <row r="32" spans="2:133" ht="11.25" customHeight="1" x14ac:dyDescent="0.15">
      <c r="B32" s="656" t="s">
        <v>323</v>
      </c>
      <c r="C32" s="657"/>
      <c r="D32" s="657"/>
      <c r="E32" s="657"/>
      <c r="F32" s="657"/>
      <c r="G32" s="657"/>
      <c r="H32" s="657"/>
      <c r="I32" s="657"/>
      <c r="J32" s="657"/>
      <c r="K32" s="657"/>
      <c r="L32" s="657"/>
      <c r="M32" s="657"/>
      <c r="N32" s="657"/>
      <c r="O32" s="657"/>
      <c r="P32" s="657"/>
      <c r="Q32" s="658"/>
      <c r="R32" s="659">
        <v>706261</v>
      </c>
      <c r="S32" s="660"/>
      <c r="T32" s="660"/>
      <c r="U32" s="660"/>
      <c r="V32" s="660"/>
      <c r="W32" s="660"/>
      <c r="X32" s="660"/>
      <c r="Y32" s="661"/>
      <c r="Z32" s="662">
        <v>5.0999999999999996</v>
      </c>
      <c r="AA32" s="662"/>
      <c r="AB32" s="662"/>
      <c r="AC32" s="662"/>
      <c r="AD32" s="663" t="s">
        <v>180</v>
      </c>
      <c r="AE32" s="663"/>
      <c r="AF32" s="663"/>
      <c r="AG32" s="663"/>
      <c r="AH32" s="663"/>
      <c r="AI32" s="663"/>
      <c r="AJ32" s="663"/>
      <c r="AK32" s="663"/>
      <c r="AL32" s="664" t="s">
        <v>243</v>
      </c>
      <c r="AM32" s="665"/>
      <c r="AN32" s="665"/>
      <c r="AO32" s="666"/>
      <c r="AP32" s="709"/>
      <c r="AQ32" s="710"/>
      <c r="AR32" s="710"/>
      <c r="AS32" s="710"/>
      <c r="AT32" s="714"/>
      <c r="AU32" s="214" t="s">
        <v>324</v>
      </c>
      <c r="AX32" s="656" t="s">
        <v>325</v>
      </c>
      <c r="AY32" s="657"/>
      <c r="AZ32" s="657"/>
      <c r="BA32" s="657"/>
      <c r="BB32" s="657"/>
      <c r="BC32" s="657"/>
      <c r="BD32" s="657"/>
      <c r="BE32" s="657"/>
      <c r="BF32" s="658"/>
      <c r="BG32" s="716">
        <v>99.7</v>
      </c>
      <c r="BH32" s="692"/>
      <c r="BI32" s="692"/>
      <c r="BJ32" s="692"/>
      <c r="BK32" s="692"/>
      <c r="BL32" s="692"/>
      <c r="BM32" s="665">
        <v>98.9</v>
      </c>
      <c r="BN32" s="692"/>
      <c r="BO32" s="692"/>
      <c r="BP32" s="692"/>
      <c r="BQ32" s="705"/>
      <c r="BR32" s="716">
        <v>99.6</v>
      </c>
      <c r="BS32" s="692"/>
      <c r="BT32" s="692"/>
      <c r="BU32" s="692"/>
      <c r="BV32" s="692"/>
      <c r="BW32" s="692"/>
      <c r="BX32" s="665">
        <v>98.7</v>
      </c>
      <c r="BY32" s="692"/>
      <c r="BZ32" s="692"/>
      <c r="CA32" s="692"/>
      <c r="CB32" s="705"/>
      <c r="CD32" s="701"/>
      <c r="CE32" s="702"/>
      <c r="CF32" s="656" t="s">
        <v>326</v>
      </c>
      <c r="CG32" s="657"/>
      <c r="CH32" s="657"/>
      <c r="CI32" s="657"/>
      <c r="CJ32" s="657"/>
      <c r="CK32" s="657"/>
      <c r="CL32" s="657"/>
      <c r="CM32" s="657"/>
      <c r="CN32" s="657"/>
      <c r="CO32" s="657"/>
      <c r="CP32" s="657"/>
      <c r="CQ32" s="658"/>
      <c r="CR32" s="659">
        <v>5</v>
      </c>
      <c r="CS32" s="660"/>
      <c r="CT32" s="660"/>
      <c r="CU32" s="660"/>
      <c r="CV32" s="660"/>
      <c r="CW32" s="660"/>
      <c r="CX32" s="660"/>
      <c r="CY32" s="661"/>
      <c r="CZ32" s="664">
        <v>0</v>
      </c>
      <c r="DA32" s="689"/>
      <c r="DB32" s="689"/>
      <c r="DC32" s="694"/>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327</v>
      </c>
      <c r="C33" s="657"/>
      <c r="D33" s="657"/>
      <c r="E33" s="657"/>
      <c r="F33" s="657"/>
      <c r="G33" s="657"/>
      <c r="H33" s="657"/>
      <c r="I33" s="657"/>
      <c r="J33" s="657"/>
      <c r="K33" s="657"/>
      <c r="L33" s="657"/>
      <c r="M33" s="657"/>
      <c r="N33" s="657"/>
      <c r="O33" s="657"/>
      <c r="P33" s="657"/>
      <c r="Q33" s="658"/>
      <c r="R33" s="659">
        <v>108731</v>
      </c>
      <c r="S33" s="660"/>
      <c r="T33" s="660"/>
      <c r="U33" s="660"/>
      <c r="V33" s="660"/>
      <c r="W33" s="660"/>
      <c r="X33" s="660"/>
      <c r="Y33" s="661"/>
      <c r="Z33" s="662">
        <v>0.8</v>
      </c>
      <c r="AA33" s="662"/>
      <c r="AB33" s="662"/>
      <c r="AC33" s="662"/>
      <c r="AD33" s="663">
        <v>10405</v>
      </c>
      <c r="AE33" s="663"/>
      <c r="AF33" s="663"/>
      <c r="AG33" s="663"/>
      <c r="AH33" s="663"/>
      <c r="AI33" s="663"/>
      <c r="AJ33" s="663"/>
      <c r="AK33" s="663"/>
      <c r="AL33" s="664">
        <v>0.1</v>
      </c>
      <c r="AM33" s="665"/>
      <c r="AN33" s="665"/>
      <c r="AO33" s="666"/>
      <c r="AP33" s="711"/>
      <c r="AQ33" s="712"/>
      <c r="AR33" s="712"/>
      <c r="AS33" s="712"/>
      <c r="AT33" s="715"/>
      <c r="AU33" s="219"/>
      <c r="AV33" s="219"/>
      <c r="AW33" s="219"/>
      <c r="AX33" s="680" t="s">
        <v>328</v>
      </c>
      <c r="AY33" s="681"/>
      <c r="AZ33" s="681"/>
      <c r="BA33" s="681"/>
      <c r="BB33" s="681"/>
      <c r="BC33" s="681"/>
      <c r="BD33" s="681"/>
      <c r="BE33" s="681"/>
      <c r="BF33" s="682"/>
      <c r="BG33" s="717">
        <v>98.9</v>
      </c>
      <c r="BH33" s="718"/>
      <c r="BI33" s="718"/>
      <c r="BJ33" s="718"/>
      <c r="BK33" s="718"/>
      <c r="BL33" s="718"/>
      <c r="BM33" s="719">
        <v>97.1</v>
      </c>
      <c r="BN33" s="718"/>
      <c r="BO33" s="718"/>
      <c r="BP33" s="718"/>
      <c r="BQ33" s="720"/>
      <c r="BR33" s="717">
        <v>99.1</v>
      </c>
      <c r="BS33" s="718"/>
      <c r="BT33" s="718"/>
      <c r="BU33" s="718"/>
      <c r="BV33" s="718"/>
      <c r="BW33" s="718"/>
      <c r="BX33" s="719">
        <v>97</v>
      </c>
      <c r="BY33" s="718"/>
      <c r="BZ33" s="718"/>
      <c r="CA33" s="718"/>
      <c r="CB33" s="720"/>
      <c r="CD33" s="656" t="s">
        <v>329</v>
      </c>
      <c r="CE33" s="657"/>
      <c r="CF33" s="657"/>
      <c r="CG33" s="657"/>
      <c r="CH33" s="657"/>
      <c r="CI33" s="657"/>
      <c r="CJ33" s="657"/>
      <c r="CK33" s="657"/>
      <c r="CL33" s="657"/>
      <c r="CM33" s="657"/>
      <c r="CN33" s="657"/>
      <c r="CO33" s="657"/>
      <c r="CP33" s="657"/>
      <c r="CQ33" s="658"/>
      <c r="CR33" s="659">
        <v>5909752</v>
      </c>
      <c r="CS33" s="692"/>
      <c r="CT33" s="692"/>
      <c r="CU33" s="692"/>
      <c r="CV33" s="692"/>
      <c r="CW33" s="692"/>
      <c r="CX33" s="692"/>
      <c r="CY33" s="693"/>
      <c r="CZ33" s="664">
        <v>43.8</v>
      </c>
      <c r="DA33" s="689"/>
      <c r="DB33" s="689"/>
      <c r="DC33" s="694"/>
      <c r="DD33" s="668">
        <v>4451460</v>
      </c>
      <c r="DE33" s="692"/>
      <c r="DF33" s="692"/>
      <c r="DG33" s="692"/>
      <c r="DH33" s="692"/>
      <c r="DI33" s="692"/>
      <c r="DJ33" s="692"/>
      <c r="DK33" s="693"/>
      <c r="DL33" s="668">
        <v>3215547</v>
      </c>
      <c r="DM33" s="692"/>
      <c r="DN33" s="692"/>
      <c r="DO33" s="692"/>
      <c r="DP33" s="692"/>
      <c r="DQ33" s="692"/>
      <c r="DR33" s="692"/>
      <c r="DS33" s="692"/>
      <c r="DT33" s="692"/>
      <c r="DU33" s="692"/>
      <c r="DV33" s="693"/>
      <c r="DW33" s="664">
        <v>44.7</v>
      </c>
      <c r="DX33" s="689"/>
      <c r="DY33" s="689"/>
      <c r="DZ33" s="689"/>
      <c r="EA33" s="689"/>
      <c r="EB33" s="689"/>
      <c r="EC33" s="690"/>
    </row>
    <row r="34" spans="2:133" ht="11.25" customHeight="1" x14ac:dyDescent="0.15">
      <c r="B34" s="656" t="s">
        <v>330</v>
      </c>
      <c r="C34" s="657"/>
      <c r="D34" s="657"/>
      <c r="E34" s="657"/>
      <c r="F34" s="657"/>
      <c r="G34" s="657"/>
      <c r="H34" s="657"/>
      <c r="I34" s="657"/>
      <c r="J34" s="657"/>
      <c r="K34" s="657"/>
      <c r="L34" s="657"/>
      <c r="M34" s="657"/>
      <c r="N34" s="657"/>
      <c r="O34" s="657"/>
      <c r="P34" s="657"/>
      <c r="Q34" s="658"/>
      <c r="R34" s="659">
        <v>426951</v>
      </c>
      <c r="S34" s="660"/>
      <c r="T34" s="660"/>
      <c r="U34" s="660"/>
      <c r="V34" s="660"/>
      <c r="W34" s="660"/>
      <c r="X34" s="660"/>
      <c r="Y34" s="661"/>
      <c r="Z34" s="662">
        <v>3.1</v>
      </c>
      <c r="AA34" s="662"/>
      <c r="AB34" s="662"/>
      <c r="AC34" s="662"/>
      <c r="AD34" s="663" t="s">
        <v>180</v>
      </c>
      <c r="AE34" s="663"/>
      <c r="AF34" s="663"/>
      <c r="AG34" s="663"/>
      <c r="AH34" s="663"/>
      <c r="AI34" s="663"/>
      <c r="AJ34" s="663"/>
      <c r="AK34" s="663"/>
      <c r="AL34" s="664" t="s">
        <v>191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331</v>
      </c>
      <c r="CE34" s="657"/>
      <c r="CF34" s="657"/>
      <c r="CG34" s="657"/>
      <c r="CH34" s="657"/>
      <c r="CI34" s="657"/>
      <c r="CJ34" s="657"/>
      <c r="CK34" s="657"/>
      <c r="CL34" s="657"/>
      <c r="CM34" s="657"/>
      <c r="CN34" s="657"/>
      <c r="CO34" s="657"/>
      <c r="CP34" s="657"/>
      <c r="CQ34" s="658"/>
      <c r="CR34" s="659">
        <v>1739452</v>
      </c>
      <c r="CS34" s="660"/>
      <c r="CT34" s="660"/>
      <c r="CU34" s="660"/>
      <c r="CV34" s="660"/>
      <c r="CW34" s="660"/>
      <c r="CX34" s="660"/>
      <c r="CY34" s="661"/>
      <c r="CZ34" s="664">
        <v>12.9</v>
      </c>
      <c r="DA34" s="689"/>
      <c r="DB34" s="689"/>
      <c r="DC34" s="694"/>
      <c r="DD34" s="668">
        <v>1088805</v>
      </c>
      <c r="DE34" s="660"/>
      <c r="DF34" s="660"/>
      <c r="DG34" s="660"/>
      <c r="DH34" s="660"/>
      <c r="DI34" s="660"/>
      <c r="DJ34" s="660"/>
      <c r="DK34" s="661"/>
      <c r="DL34" s="668">
        <v>817287</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15">
      <c r="B35" s="656" t="s">
        <v>332</v>
      </c>
      <c r="C35" s="657"/>
      <c r="D35" s="657"/>
      <c r="E35" s="657"/>
      <c r="F35" s="657"/>
      <c r="G35" s="657"/>
      <c r="H35" s="657"/>
      <c r="I35" s="657"/>
      <c r="J35" s="657"/>
      <c r="K35" s="657"/>
      <c r="L35" s="657"/>
      <c r="M35" s="657"/>
      <c r="N35" s="657"/>
      <c r="O35" s="657"/>
      <c r="P35" s="657"/>
      <c r="Q35" s="658"/>
      <c r="R35" s="659">
        <v>211476</v>
      </c>
      <c r="S35" s="660"/>
      <c r="T35" s="660"/>
      <c r="U35" s="660"/>
      <c r="V35" s="660"/>
      <c r="W35" s="660"/>
      <c r="X35" s="660"/>
      <c r="Y35" s="661"/>
      <c r="Z35" s="662">
        <v>1.5</v>
      </c>
      <c r="AA35" s="662"/>
      <c r="AB35" s="662"/>
      <c r="AC35" s="662"/>
      <c r="AD35" s="663" t="s">
        <v>180</v>
      </c>
      <c r="AE35" s="663"/>
      <c r="AF35" s="663"/>
      <c r="AG35" s="663"/>
      <c r="AH35" s="663"/>
      <c r="AI35" s="663"/>
      <c r="AJ35" s="663"/>
      <c r="AK35" s="663"/>
      <c r="AL35" s="664" t="s">
        <v>191</v>
      </c>
      <c r="AM35" s="665"/>
      <c r="AN35" s="665"/>
      <c r="AO35" s="666"/>
      <c r="AP35" s="222"/>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113868</v>
      </c>
      <c r="CS35" s="692"/>
      <c r="CT35" s="692"/>
      <c r="CU35" s="692"/>
      <c r="CV35" s="692"/>
      <c r="CW35" s="692"/>
      <c r="CX35" s="692"/>
      <c r="CY35" s="693"/>
      <c r="CZ35" s="664">
        <v>0.8</v>
      </c>
      <c r="DA35" s="689"/>
      <c r="DB35" s="689"/>
      <c r="DC35" s="694"/>
      <c r="DD35" s="668">
        <v>69658</v>
      </c>
      <c r="DE35" s="692"/>
      <c r="DF35" s="692"/>
      <c r="DG35" s="692"/>
      <c r="DH35" s="692"/>
      <c r="DI35" s="692"/>
      <c r="DJ35" s="692"/>
      <c r="DK35" s="693"/>
      <c r="DL35" s="668">
        <v>39764</v>
      </c>
      <c r="DM35" s="692"/>
      <c r="DN35" s="692"/>
      <c r="DO35" s="692"/>
      <c r="DP35" s="692"/>
      <c r="DQ35" s="692"/>
      <c r="DR35" s="692"/>
      <c r="DS35" s="692"/>
      <c r="DT35" s="692"/>
      <c r="DU35" s="692"/>
      <c r="DV35" s="693"/>
      <c r="DW35" s="664">
        <v>0.6</v>
      </c>
      <c r="DX35" s="689"/>
      <c r="DY35" s="689"/>
      <c r="DZ35" s="689"/>
      <c r="EA35" s="689"/>
      <c r="EB35" s="689"/>
      <c r="EC35" s="690"/>
    </row>
    <row r="36" spans="2:133" ht="11.25" customHeight="1" x14ac:dyDescent="0.15">
      <c r="B36" s="656" t="s">
        <v>336</v>
      </c>
      <c r="C36" s="657"/>
      <c r="D36" s="657"/>
      <c r="E36" s="657"/>
      <c r="F36" s="657"/>
      <c r="G36" s="657"/>
      <c r="H36" s="657"/>
      <c r="I36" s="657"/>
      <c r="J36" s="657"/>
      <c r="K36" s="657"/>
      <c r="L36" s="657"/>
      <c r="M36" s="657"/>
      <c r="N36" s="657"/>
      <c r="O36" s="657"/>
      <c r="P36" s="657"/>
      <c r="Q36" s="658"/>
      <c r="R36" s="659">
        <v>189216</v>
      </c>
      <c r="S36" s="660"/>
      <c r="T36" s="660"/>
      <c r="U36" s="660"/>
      <c r="V36" s="660"/>
      <c r="W36" s="660"/>
      <c r="X36" s="660"/>
      <c r="Y36" s="661"/>
      <c r="Z36" s="662">
        <v>1.4</v>
      </c>
      <c r="AA36" s="662"/>
      <c r="AB36" s="662"/>
      <c r="AC36" s="662"/>
      <c r="AD36" s="663" t="s">
        <v>243</v>
      </c>
      <c r="AE36" s="663"/>
      <c r="AF36" s="663"/>
      <c r="AG36" s="663"/>
      <c r="AH36" s="663"/>
      <c r="AI36" s="663"/>
      <c r="AJ36" s="663"/>
      <c r="AK36" s="663"/>
      <c r="AL36" s="664" t="s">
        <v>191</v>
      </c>
      <c r="AM36" s="665"/>
      <c r="AN36" s="665"/>
      <c r="AO36" s="666"/>
      <c r="AP36" s="222"/>
      <c r="AQ36" s="725" t="s">
        <v>337</v>
      </c>
      <c r="AR36" s="726"/>
      <c r="AS36" s="726"/>
      <c r="AT36" s="726"/>
      <c r="AU36" s="726"/>
      <c r="AV36" s="726"/>
      <c r="AW36" s="726"/>
      <c r="AX36" s="726"/>
      <c r="AY36" s="727"/>
      <c r="AZ36" s="648">
        <v>1904082</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5870</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2703410</v>
      </c>
      <c r="CS36" s="660"/>
      <c r="CT36" s="660"/>
      <c r="CU36" s="660"/>
      <c r="CV36" s="660"/>
      <c r="CW36" s="660"/>
      <c r="CX36" s="660"/>
      <c r="CY36" s="661"/>
      <c r="CZ36" s="664">
        <v>20.100000000000001</v>
      </c>
      <c r="DA36" s="689"/>
      <c r="DB36" s="689"/>
      <c r="DC36" s="694"/>
      <c r="DD36" s="668">
        <v>2317246</v>
      </c>
      <c r="DE36" s="660"/>
      <c r="DF36" s="660"/>
      <c r="DG36" s="660"/>
      <c r="DH36" s="660"/>
      <c r="DI36" s="660"/>
      <c r="DJ36" s="660"/>
      <c r="DK36" s="661"/>
      <c r="DL36" s="668">
        <v>1513040</v>
      </c>
      <c r="DM36" s="660"/>
      <c r="DN36" s="660"/>
      <c r="DO36" s="660"/>
      <c r="DP36" s="660"/>
      <c r="DQ36" s="660"/>
      <c r="DR36" s="660"/>
      <c r="DS36" s="660"/>
      <c r="DT36" s="660"/>
      <c r="DU36" s="660"/>
      <c r="DV36" s="661"/>
      <c r="DW36" s="664">
        <v>21</v>
      </c>
      <c r="DX36" s="689"/>
      <c r="DY36" s="689"/>
      <c r="DZ36" s="689"/>
      <c r="EA36" s="689"/>
      <c r="EB36" s="689"/>
      <c r="EC36" s="690"/>
    </row>
    <row r="37" spans="2:133" ht="11.25" customHeight="1" x14ac:dyDescent="0.15">
      <c r="B37" s="656" t="s">
        <v>340</v>
      </c>
      <c r="C37" s="657"/>
      <c r="D37" s="657"/>
      <c r="E37" s="657"/>
      <c r="F37" s="657"/>
      <c r="G37" s="657"/>
      <c r="H37" s="657"/>
      <c r="I37" s="657"/>
      <c r="J37" s="657"/>
      <c r="K37" s="657"/>
      <c r="L37" s="657"/>
      <c r="M37" s="657"/>
      <c r="N37" s="657"/>
      <c r="O37" s="657"/>
      <c r="P37" s="657"/>
      <c r="Q37" s="658"/>
      <c r="R37" s="659">
        <v>283122</v>
      </c>
      <c r="S37" s="660"/>
      <c r="T37" s="660"/>
      <c r="U37" s="660"/>
      <c r="V37" s="660"/>
      <c r="W37" s="660"/>
      <c r="X37" s="660"/>
      <c r="Y37" s="661"/>
      <c r="Z37" s="662">
        <v>2.1</v>
      </c>
      <c r="AA37" s="662"/>
      <c r="AB37" s="662"/>
      <c r="AC37" s="662"/>
      <c r="AD37" s="663">
        <v>12175</v>
      </c>
      <c r="AE37" s="663"/>
      <c r="AF37" s="663"/>
      <c r="AG37" s="663"/>
      <c r="AH37" s="663"/>
      <c r="AI37" s="663"/>
      <c r="AJ37" s="663"/>
      <c r="AK37" s="663"/>
      <c r="AL37" s="664">
        <v>0.2</v>
      </c>
      <c r="AM37" s="665"/>
      <c r="AN37" s="665"/>
      <c r="AO37" s="666"/>
      <c r="AQ37" s="722" t="s">
        <v>341</v>
      </c>
      <c r="AR37" s="723"/>
      <c r="AS37" s="723"/>
      <c r="AT37" s="723"/>
      <c r="AU37" s="723"/>
      <c r="AV37" s="723"/>
      <c r="AW37" s="723"/>
      <c r="AX37" s="723"/>
      <c r="AY37" s="724"/>
      <c r="AZ37" s="659">
        <v>600000</v>
      </c>
      <c r="BA37" s="660"/>
      <c r="BB37" s="660"/>
      <c r="BC37" s="660"/>
      <c r="BD37" s="692"/>
      <c r="BE37" s="692"/>
      <c r="BF37" s="705"/>
      <c r="BG37" s="656" t="s">
        <v>342</v>
      </c>
      <c r="BH37" s="657"/>
      <c r="BI37" s="657"/>
      <c r="BJ37" s="657"/>
      <c r="BK37" s="657"/>
      <c r="BL37" s="657"/>
      <c r="BM37" s="657"/>
      <c r="BN37" s="657"/>
      <c r="BO37" s="657"/>
      <c r="BP37" s="657"/>
      <c r="BQ37" s="657"/>
      <c r="BR37" s="657"/>
      <c r="BS37" s="657"/>
      <c r="BT37" s="657"/>
      <c r="BU37" s="658"/>
      <c r="BV37" s="659">
        <v>5870</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695282</v>
      </c>
      <c r="CS37" s="692"/>
      <c r="CT37" s="692"/>
      <c r="CU37" s="692"/>
      <c r="CV37" s="692"/>
      <c r="CW37" s="692"/>
      <c r="CX37" s="692"/>
      <c r="CY37" s="693"/>
      <c r="CZ37" s="664">
        <v>5.2</v>
      </c>
      <c r="DA37" s="689"/>
      <c r="DB37" s="689"/>
      <c r="DC37" s="694"/>
      <c r="DD37" s="668">
        <v>694082</v>
      </c>
      <c r="DE37" s="692"/>
      <c r="DF37" s="692"/>
      <c r="DG37" s="692"/>
      <c r="DH37" s="692"/>
      <c r="DI37" s="692"/>
      <c r="DJ37" s="692"/>
      <c r="DK37" s="693"/>
      <c r="DL37" s="668">
        <v>683066</v>
      </c>
      <c r="DM37" s="692"/>
      <c r="DN37" s="692"/>
      <c r="DO37" s="692"/>
      <c r="DP37" s="692"/>
      <c r="DQ37" s="692"/>
      <c r="DR37" s="692"/>
      <c r="DS37" s="692"/>
      <c r="DT37" s="692"/>
      <c r="DU37" s="692"/>
      <c r="DV37" s="693"/>
      <c r="DW37" s="664">
        <v>9.5</v>
      </c>
      <c r="DX37" s="689"/>
      <c r="DY37" s="689"/>
      <c r="DZ37" s="689"/>
      <c r="EA37" s="689"/>
      <c r="EB37" s="689"/>
      <c r="EC37" s="690"/>
    </row>
    <row r="38" spans="2:133" ht="11.25" customHeight="1" x14ac:dyDescent="0.15">
      <c r="B38" s="656" t="s">
        <v>344</v>
      </c>
      <c r="C38" s="657"/>
      <c r="D38" s="657"/>
      <c r="E38" s="657"/>
      <c r="F38" s="657"/>
      <c r="G38" s="657"/>
      <c r="H38" s="657"/>
      <c r="I38" s="657"/>
      <c r="J38" s="657"/>
      <c r="K38" s="657"/>
      <c r="L38" s="657"/>
      <c r="M38" s="657"/>
      <c r="N38" s="657"/>
      <c r="O38" s="657"/>
      <c r="P38" s="657"/>
      <c r="Q38" s="658"/>
      <c r="R38" s="659">
        <v>1639407</v>
      </c>
      <c r="S38" s="660"/>
      <c r="T38" s="660"/>
      <c r="U38" s="660"/>
      <c r="V38" s="660"/>
      <c r="W38" s="660"/>
      <c r="X38" s="660"/>
      <c r="Y38" s="661"/>
      <c r="Z38" s="662">
        <v>11.9</v>
      </c>
      <c r="AA38" s="662"/>
      <c r="AB38" s="662"/>
      <c r="AC38" s="662"/>
      <c r="AD38" s="663" t="s">
        <v>180</v>
      </c>
      <c r="AE38" s="663"/>
      <c r="AF38" s="663"/>
      <c r="AG38" s="663"/>
      <c r="AH38" s="663"/>
      <c r="AI38" s="663"/>
      <c r="AJ38" s="663"/>
      <c r="AK38" s="663"/>
      <c r="AL38" s="664" t="s">
        <v>243</v>
      </c>
      <c r="AM38" s="665"/>
      <c r="AN38" s="665"/>
      <c r="AO38" s="666"/>
      <c r="AQ38" s="722" t="s">
        <v>345</v>
      </c>
      <c r="AR38" s="723"/>
      <c r="AS38" s="723"/>
      <c r="AT38" s="723"/>
      <c r="AU38" s="723"/>
      <c r="AV38" s="723"/>
      <c r="AW38" s="723"/>
      <c r="AX38" s="723"/>
      <c r="AY38" s="724"/>
      <c r="AZ38" s="659">
        <v>246900</v>
      </c>
      <c r="BA38" s="660"/>
      <c r="BB38" s="660"/>
      <c r="BC38" s="660"/>
      <c r="BD38" s="692"/>
      <c r="BE38" s="692"/>
      <c r="BF38" s="705"/>
      <c r="BG38" s="656" t="s">
        <v>346</v>
      </c>
      <c r="BH38" s="657"/>
      <c r="BI38" s="657"/>
      <c r="BJ38" s="657"/>
      <c r="BK38" s="657"/>
      <c r="BL38" s="657"/>
      <c r="BM38" s="657"/>
      <c r="BN38" s="657"/>
      <c r="BO38" s="657"/>
      <c r="BP38" s="657"/>
      <c r="BQ38" s="657"/>
      <c r="BR38" s="657"/>
      <c r="BS38" s="657"/>
      <c r="BT38" s="657"/>
      <c r="BU38" s="658"/>
      <c r="BV38" s="659">
        <v>2732</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1046846</v>
      </c>
      <c r="CS38" s="660"/>
      <c r="CT38" s="660"/>
      <c r="CU38" s="660"/>
      <c r="CV38" s="660"/>
      <c r="CW38" s="660"/>
      <c r="CX38" s="660"/>
      <c r="CY38" s="661"/>
      <c r="CZ38" s="664">
        <v>7.8</v>
      </c>
      <c r="DA38" s="689"/>
      <c r="DB38" s="689"/>
      <c r="DC38" s="694"/>
      <c r="DD38" s="668">
        <v>870629</v>
      </c>
      <c r="DE38" s="660"/>
      <c r="DF38" s="660"/>
      <c r="DG38" s="660"/>
      <c r="DH38" s="660"/>
      <c r="DI38" s="660"/>
      <c r="DJ38" s="660"/>
      <c r="DK38" s="661"/>
      <c r="DL38" s="668">
        <v>845456</v>
      </c>
      <c r="DM38" s="660"/>
      <c r="DN38" s="660"/>
      <c r="DO38" s="660"/>
      <c r="DP38" s="660"/>
      <c r="DQ38" s="660"/>
      <c r="DR38" s="660"/>
      <c r="DS38" s="660"/>
      <c r="DT38" s="660"/>
      <c r="DU38" s="660"/>
      <c r="DV38" s="661"/>
      <c r="DW38" s="664">
        <v>11.8</v>
      </c>
      <c r="DX38" s="689"/>
      <c r="DY38" s="689"/>
      <c r="DZ38" s="689"/>
      <c r="EA38" s="689"/>
      <c r="EB38" s="689"/>
      <c r="EC38" s="690"/>
    </row>
    <row r="39" spans="2:133" ht="11.25" customHeight="1" x14ac:dyDescent="0.15">
      <c r="B39" s="656" t="s">
        <v>348</v>
      </c>
      <c r="C39" s="657"/>
      <c r="D39" s="657"/>
      <c r="E39" s="657"/>
      <c r="F39" s="657"/>
      <c r="G39" s="657"/>
      <c r="H39" s="657"/>
      <c r="I39" s="657"/>
      <c r="J39" s="657"/>
      <c r="K39" s="657"/>
      <c r="L39" s="657"/>
      <c r="M39" s="657"/>
      <c r="N39" s="657"/>
      <c r="O39" s="657"/>
      <c r="P39" s="657"/>
      <c r="Q39" s="658"/>
      <c r="R39" s="659" t="s">
        <v>191</v>
      </c>
      <c r="S39" s="660"/>
      <c r="T39" s="660"/>
      <c r="U39" s="660"/>
      <c r="V39" s="660"/>
      <c r="W39" s="660"/>
      <c r="X39" s="660"/>
      <c r="Y39" s="661"/>
      <c r="Z39" s="662" t="s">
        <v>243</v>
      </c>
      <c r="AA39" s="662"/>
      <c r="AB39" s="662"/>
      <c r="AC39" s="662"/>
      <c r="AD39" s="663" t="s">
        <v>243</v>
      </c>
      <c r="AE39" s="663"/>
      <c r="AF39" s="663"/>
      <c r="AG39" s="663"/>
      <c r="AH39" s="663"/>
      <c r="AI39" s="663"/>
      <c r="AJ39" s="663"/>
      <c r="AK39" s="663"/>
      <c r="AL39" s="664" t="s">
        <v>243</v>
      </c>
      <c r="AM39" s="665"/>
      <c r="AN39" s="665"/>
      <c r="AO39" s="666"/>
      <c r="AQ39" s="722" t="s">
        <v>349</v>
      </c>
      <c r="AR39" s="723"/>
      <c r="AS39" s="723"/>
      <c r="AT39" s="723"/>
      <c r="AU39" s="723"/>
      <c r="AV39" s="723"/>
      <c r="AW39" s="723"/>
      <c r="AX39" s="723"/>
      <c r="AY39" s="724"/>
      <c r="AZ39" s="659">
        <v>10336</v>
      </c>
      <c r="BA39" s="660"/>
      <c r="BB39" s="660"/>
      <c r="BC39" s="660"/>
      <c r="BD39" s="692"/>
      <c r="BE39" s="692"/>
      <c r="BF39" s="705"/>
      <c r="BG39" s="656" t="s">
        <v>350</v>
      </c>
      <c r="BH39" s="657"/>
      <c r="BI39" s="657"/>
      <c r="BJ39" s="657"/>
      <c r="BK39" s="657"/>
      <c r="BL39" s="657"/>
      <c r="BM39" s="657"/>
      <c r="BN39" s="657"/>
      <c r="BO39" s="657"/>
      <c r="BP39" s="657"/>
      <c r="BQ39" s="657"/>
      <c r="BR39" s="657"/>
      <c r="BS39" s="657"/>
      <c r="BT39" s="657"/>
      <c r="BU39" s="658"/>
      <c r="BV39" s="659">
        <v>3984</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306176</v>
      </c>
      <c r="CS39" s="692"/>
      <c r="CT39" s="692"/>
      <c r="CU39" s="692"/>
      <c r="CV39" s="692"/>
      <c r="CW39" s="692"/>
      <c r="CX39" s="692"/>
      <c r="CY39" s="693"/>
      <c r="CZ39" s="664">
        <v>2.2999999999999998</v>
      </c>
      <c r="DA39" s="689"/>
      <c r="DB39" s="689"/>
      <c r="DC39" s="694"/>
      <c r="DD39" s="668">
        <v>105122</v>
      </c>
      <c r="DE39" s="692"/>
      <c r="DF39" s="692"/>
      <c r="DG39" s="692"/>
      <c r="DH39" s="692"/>
      <c r="DI39" s="692"/>
      <c r="DJ39" s="692"/>
      <c r="DK39" s="693"/>
      <c r="DL39" s="668" t="s">
        <v>243</v>
      </c>
      <c r="DM39" s="692"/>
      <c r="DN39" s="692"/>
      <c r="DO39" s="692"/>
      <c r="DP39" s="692"/>
      <c r="DQ39" s="692"/>
      <c r="DR39" s="692"/>
      <c r="DS39" s="692"/>
      <c r="DT39" s="692"/>
      <c r="DU39" s="692"/>
      <c r="DV39" s="693"/>
      <c r="DW39" s="664" t="s">
        <v>180</v>
      </c>
      <c r="DX39" s="689"/>
      <c r="DY39" s="689"/>
      <c r="DZ39" s="689"/>
      <c r="EA39" s="689"/>
      <c r="EB39" s="689"/>
      <c r="EC39" s="690"/>
    </row>
    <row r="40" spans="2:133" ht="11.25" customHeight="1" x14ac:dyDescent="0.15">
      <c r="B40" s="656" t="s">
        <v>352</v>
      </c>
      <c r="C40" s="657"/>
      <c r="D40" s="657"/>
      <c r="E40" s="657"/>
      <c r="F40" s="657"/>
      <c r="G40" s="657"/>
      <c r="H40" s="657"/>
      <c r="I40" s="657"/>
      <c r="J40" s="657"/>
      <c r="K40" s="657"/>
      <c r="L40" s="657"/>
      <c r="M40" s="657"/>
      <c r="N40" s="657"/>
      <c r="O40" s="657"/>
      <c r="P40" s="657"/>
      <c r="Q40" s="658"/>
      <c r="R40" s="659">
        <v>95307</v>
      </c>
      <c r="S40" s="660"/>
      <c r="T40" s="660"/>
      <c r="U40" s="660"/>
      <c r="V40" s="660"/>
      <c r="W40" s="660"/>
      <c r="X40" s="660"/>
      <c r="Y40" s="661"/>
      <c r="Z40" s="662">
        <v>0.7</v>
      </c>
      <c r="AA40" s="662"/>
      <c r="AB40" s="662"/>
      <c r="AC40" s="662"/>
      <c r="AD40" s="663" t="s">
        <v>191</v>
      </c>
      <c r="AE40" s="663"/>
      <c r="AF40" s="663"/>
      <c r="AG40" s="663"/>
      <c r="AH40" s="663"/>
      <c r="AI40" s="663"/>
      <c r="AJ40" s="663"/>
      <c r="AK40" s="663"/>
      <c r="AL40" s="664" t="s">
        <v>243</v>
      </c>
      <c r="AM40" s="665"/>
      <c r="AN40" s="665"/>
      <c r="AO40" s="666"/>
      <c r="AQ40" s="722" t="s">
        <v>353</v>
      </c>
      <c r="AR40" s="723"/>
      <c r="AS40" s="723"/>
      <c r="AT40" s="723"/>
      <c r="AU40" s="723"/>
      <c r="AV40" s="723"/>
      <c r="AW40" s="723"/>
      <c r="AX40" s="723"/>
      <c r="AY40" s="724"/>
      <c r="AZ40" s="659">
        <v>5310</v>
      </c>
      <c r="BA40" s="660"/>
      <c r="BB40" s="660"/>
      <c r="BC40" s="660"/>
      <c r="BD40" s="692"/>
      <c r="BE40" s="692"/>
      <c r="BF40" s="705"/>
      <c r="BG40" s="709" t="s">
        <v>354</v>
      </c>
      <c r="BH40" s="710"/>
      <c r="BI40" s="710"/>
      <c r="BJ40" s="710"/>
      <c r="BK40" s="710"/>
      <c r="BL40" s="223"/>
      <c r="BM40" s="657" t="s">
        <v>355</v>
      </c>
      <c r="BN40" s="657"/>
      <c r="BO40" s="657"/>
      <c r="BP40" s="657"/>
      <c r="BQ40" s="657"/>
      <c r="BR40" s="657"/>
      <c r="BS40" s="657"/>
      <c r="BT40" s="657"/>
      <c r="BU40" s="658"/>
      <c r="BV40" s="659">
        <v>92</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t="s">
        <v>191</v>
      </c>
      <c r="CS40" s="660"/>
      <c r="CT40" s="660"/>
      <c r="CU40" s="660"/>
      <c r="CV40" s="660"/>
      <c r="CW40" s="660"/>
      <c r="CX40" s="660"/>
      <c r="CY40" s="661"/>
      <c r="CZ40" s="664" t="s">
        <v>191</v>
      </c>
      <c r="DA40" s="689"/>
      <c r="DB40" s="689"/>
      <c r="DC40" s="694"/>
      <c r="DD40" s="668" t="s">
        <v>243</v>
      </c>
      <c r="DE40" s="660"/>
      <c r="DF40" s="660"/>
      <c r="DG40" s="660"/>
      <c r="DH40" s="660"/>
      <c r="DI40" s="660"/>
      <c r="DJ40" s="660"/>
      <c r="DK40" s="661"/>
      <c r="DL40" s="668" t="s">
        <v>191</v>
      </c>
      <c r="DM40" s="660"/>
      <c r="DN40" s="660"/>
      <c r="DO40" s="660"/>
      <c r="DP40" s="660"/>
      <c r="DQ40" s="660"/>
      <c r="DR40" s="660"/>
      <c r="DS40" s="660"/>
      <c r="DT40" s="660"/>
      <c r="DU40" s="660"/>
      <c r="DV40" s="661"/>
      <c r="DW40" s="664" t="s">
        <v>191</v>
      </c>
      <c r="DX40" s="689"/>
      <c r="DY40" s="689"/>
      <c r="DZ40" s="689"/>
      <c r="EA40" s="689"/>
      <c r="EB40" s="689"/>
      <c r="EC40" s="690"/>
    </row>
    <row r="41" spans="2:133" ht="11.25" customHeight="1" x14ac:dyDescent="0.15">
      <c r="B41" s="680" t="s">
        <v>357</v>
      </c>
      <c r="C41" s="681"/>
      <c r="D41" s="681"/>
      <c r="E41" s="681"/>
      <c r="F41" s="681"/>
      <c r="G41" s="681"/>
      <c r="H41" s="681"/>
      <c r="I41" s="681"/>
      <c r="J41" s="681"/>
      <c r="K41" s="681"/>
      <c r="L41" s="681"/>
      <c r="M41" s="681"/>
      <c r="N41" s="681"/>
      <c r="O41" s="681"/>
      <c r="P41" s="681"/>
      <c r="Q41" s="682"/>
      <c r="R41" s="731">
        <v>13734556</v>
      </c>
      <c r="S41" s="732"/>
      <c r="T41" s="732"/>
      <c r="U41" s="732"/>
      <c r="V41" s="732"/>
      <c r="W41" s="732"/>
      <c r="X41" s="732"/>
      <c r="Y41" s="736"/>
      <c r="Z41" s="737">
        <v>100</v>
      </c>
      <c r="AA41" s="737"/>
      <c r="AB41" s="737"/>
      <c r="AC41" s="737"/>
      <c r="AD41" s="738">
        <v>7099538</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158471</v>
      </c>
      <c r="BA41" s="660"/>
      <c r="BB41" s="660"/>
      <c r="BC41" s="660"/>
      <c r="BD41" s="692"/>
      <c r="BE41" s="692"/>
      <c r="BF41" s="705"/>
      <c r="BG41" s="709"/>
      <c r="BH41" s="710"/>
      <c r="BI41" s="710"/>
      <c r="BJ41" s="710"/>
      <c r="BK41" s="710"/>
      <c r="BL41" s="223"/>
      <c r="BM41" s="657" t="s">
        <v>359</v>
      </c>
      <c r="BN41" s="657"/>
      <c r="BO41" s="657"/>
      <c r="BP41" s="657"/>
      <c r="BQ41" s="657"/>
      <c r="BR41" s="657"/>
      <c r="BS41" s="657"/>
      <c r="BT41" s="657"/>
      <c r="BU41" s="658"/>
      <c r="BV41" s="659" t="s">
        <v>191</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191</v>
      </c>
      <c r="CS41" s="692"/>
      <c r="CT41" s="692"/>
      <c r="CU41" s="692"/>
      <c r="CV41" s="692"/>
      <c r="CW41" s="692"/>
      <c r="CX41" s="692"/>
      <c r="CY41" s="693"/>
      <c r="CZ41" s="664" t="s">
        <v>191</v>
      </c>
      <c r="DA41" s="689"/>
      <c r="DB41" s="689"/>
      <c r="DC41" s="694"/>
      <c r="DD41" s="668" t="s">
        <v>191</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361</v>
      </c>
      <c r="AR42" s="729"/>
      <c r="AS42" s="729"/>
      <c r="AT42" s="729"/>
      <c r="AU42" s="729"/>
      <c r="AV42" s="729"/>
      <c r="AW42" s="729"/>
      <c r="AX42" s="729"/>
      <c r="AY42" s="730"/>
      <c r="AZ42" s="731">
        <v>883065</v>
      </c>
      <c r="BA42" s="732"/>
      <c r="BB42" s="732"/>
      <c r="BC42" s="732"/>
      <c r="BD42" s="718"/>
      <c r="BE42" s="718"/>
      <c r="BF42" s="720"/>
      <c r="BG42" s="711"/>
      <c r="BH42" s="712"/>
      <c r="BI42" s="712"/>
      <c r="BJ42" s="712"/>
      <c r="BK42" s="712"/>
      <c r="BL42" s="224"/>
      <c r="BM42" s="681" t="s">
        <v>362</v>
      </c>
      <c r="BN42" s="681"/>
      <c r="BO42" s="681"/>
      <c r="BP42" s="681"/>
      <c r="BQ42" s="681"/>
      <c r="BR42" s="681"/>
      <c r="BS42" s="681"/>
      <c r="BT42" s="681"/>
      <c r="BU42" s="682"/>
      <c r="BV42" s="731">
        <v>412</v>
      </c>
      <c r="BW42" s="732"/>
      <c r="BX42" s="732"/>
      <c r="BY42" s="732"/>
      <c r="BZ42" s="732"/>
      <c r="CA42" s="732"/>
      <c r="CB42" s="741"/>
      <c r="CD42" s="656" t="s">
        <v>363</v>
      </c>
      <c r="CE42" s="657"/>
      <c r="CF42" s="657"/>
      <c r="CG42" s="657"/>
      <c r="CH42" s="657"/>
      <c r="CI42" s="657"/>
      <c r="CJ42" s="657"/>
      <c r="CK42" s="657"/>
      <c r="CL42" s="657"/>
      <c r="CM42" s="657"/>
      <c r="CN42" s="657"/>
      <c r="CO42" s="657"/>
      <c r="CP42" s="657"/>
      <c r="CQ42" s="658"/>
      <c r="CR42" s="659">
        <v>2705216</v>
      </c>
      <c r="CS42" s="692"/>
      <c r="CT42" s="692"/>
      <c r="CU42" s="692"/>
      <c r="CV42" s="692"/>
      <c r="CW42" s="692"/>
      <c r="CX42" s="692"/>
      <c r="CY42" s="693"/>
      <c r="CZ42" s="664">
        <v>20.100000000000001</v>
      </c>
      <c r="DA42" s="689"/>
      <c r="DB42" s="689"/>
      <c r="DC42" s="694"/>
      <c r="DD42" s="668">
        <v>253263</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364</v>
      </c>
      <c r="CD43" s="656" t="s">
        <v>365</v>
      </c>
      <c r="CE43" s="657"/>
      <c r="CF43" s="657"/>
      <c r="CG43" s="657"/>
      <c r="CH43" s="657"/>
      <c r="CI43" s="657"/>
      <c r="CJ43" s="657"/>
      <c r="CK43" s="657"/>
      <c r="CL43" s="657"/>
      <c r="CM43" s="657"/>
      <c r="CN43" s="657"/>
      <c r="CO43" s="657"/>
      <c r="CP43" s="657"/>
      <c r="CQ43" s="658"/>
      <c r="CR43" s="659">
        <v>24358</v>
      </c>
      <c r="CS43" s="692"/>
      <c r="CT43" s="692"/>
      <c r="CU43" s="692"/>
      <c r="CV43" s="692"/>
      <c r="CW43" s="692"/>
      <c r="CX43" s="692"/>
      <c r="CY43" s="693"/>
      <c r="CZ43" s="664">
        <v>0.2</v>
      </c>
      <c r="DA43" s="689"/>
      <c r="DB43" s="689"/>
      <c r="DC43" s="694"/>
      <c r="DD43" s="668">
        <v>24358</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313</v>
      </c>
      <c r="CE44" s="698"/>
      <c r="CF44" s="656" t="s">
        <v>367</v>
      </c>
      <c r="CG44" s="657"/>
      <c r="CH44" s="657"/>
      <c r="CI44" s="657"/>
      <c r="CJ44" s="657"/>
      <c r="CK44" s="657"/>
      <c r="CL44" s="657"/>
      <c r="CM44" s="657"/>
      <c r="CN44" s="657"/>
      <c r="CO44" s="657"/>
      <c r="CP44" s="657"/>
      <c r="CQ44" s="658"/>
      <c r="CR44" s="659">
        <v>2635549</v>
      </c>
      <c r="CS44" s="660"/>
      <c r="CT44" s="660"/>
      <c r="CU44" s="660"/>
      <c r="CV44" s="660"/>
      <c r="CW44" s="660"/>
      <c r="CX44" s="660"/>
      <c r="CY44" s="661"/>
      <c r="CZ44" s="664">
        <v>19.5</v>
      </c>
      <c r="DA44" s="665"/>
      <c r="DB44" s="665"/>
      <c r="DC44" s="671"/>
      <c r="DD44" s="668">
        <v>217002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369</v>
      </c>
      <c r="CG45" s="657"/>
      <c r="CH45" s="657"/>
      <c r="CI45" s="657"/>
      <c r="CJ45" s="657"/>
      <c r="CK45" s="657"/>
      <c r="CL45" s="657"/>
      <c r="CM45" s="657"/>
      <c r="CN45" s="657"/>
      <c r="CO45" s="657"/>
      <c r="CP45" s="657"/>
      <c r="CQ45" s="658"/>
      <c r="CR45" s="659">
        <v>1814377</v>
      </c>
      <c r="CS45" s="692"/>
      <c r="CT45" s="692"/>
      <c r="CU45" s="692"/>
      <c r="CV45" s="692"/>
      <c r="CW45" s="692"/>
      <c r="CX45" s="692"/>
      <c r="CY45" s="693"/>
      <c r="CZ45" s="664">
        <v>13.5</v>
      </c>
      <c r="DA45" s="689"/>
      <c r="DB45" s="689"/>
      <c r="DC45" s="694"/>
      <c r="DD45" s="668">
        <v>85606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370</v>
      </c>
      <c r="CG46" s="657"/>
      <c r="CH46" s="657"/>
      <c r="CI46" s="657"/>
      <c r="CJ46" s="657"/>
      <c r="CK46" s="657"/>
      <c r="CL46" s="657"/>
      <c r="CM46" s="657"/>
      <c r="CN46" s="657"/>
      <c r="CO46" s="657"/>
      <c r="CP46" s="657"/>
      <c r="CQ46" s="658"/>
      <c r="CR46" s="659">
        <v>774434</v>
      </c>
      <c r="CS46" s="660"/>
      <c r="CT46" s="660"/>
      <c r="CU46" s="660"/>
      <c r="CV46" s="660"/>
      <c r="CW46" s="660"/>
      <c r="CX46" s="660"/>
      <c r="CY46" s="661"/>
      <c r="CZ46" s="664">
        <v>5.7</v>
      </c>
      <c r="DA46" s="665"/>
      <c r="DB46" s="665"/>
      <c r="DC46" s="671"/>
      <c r="DD46" s="668">
        <v>129073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371</v>
      </c>
      <c r="CG47" s="657"/>
      <c r="CH47" s="657"/>
      <c r="CI47" s="657"/>
      <c r="CJ47" s="657"/>
      <c r="CK47" s="657"/>
      <c r="CL47" s="657"/>
      <c r="CM47" s="657"/>
      <c r="CN47" s="657"/>
      <c r="CO47" s="657"/>
      <c r="CP47" s="657"/>
      <c r="CQ47" s="658"/>
      <c r="CR47" s="659">
        <v>69667</v>
      </c>
      <c r="CS47" s="692"/>
      <c r="CT47" s="692"/>
      <c r="CU47" s="692"/>
      <c r="CV47" s="692"/>
      <c r="CW47" s="692"/>
      <c r="CX47" s="692"/>
      <c r="CY47" s="693"/>
      <c r="CZ47" s="664">
        <v>0.5</v>
      </c>
      <c r="DA47" s="689"/>
      <c r="DB47" s="689"/>
      <c r="DC47" s="694"/>
      <c r="DD47" s="668">
        <v>36261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372</v>
      </c>
      <c r="CG48" s="657"/>
      <c r="CH48" s="657"/>
      <c r="CI48" s="657"/>
      <c r="CJ48" s="657"/>
      <c r="CK48" s="657"/>
      <c r="CL48" s="657"/>
      <c r="CM48" s="657"/>
      <c r="CN48" s="657"/>
      <c r="CO48" s="657"/>
      <c r="CP48" s="657"/>
      <c r="CQ48" s="658"/>
      <c r="CR48" s="659" t="s">
        <v>191</v>
      </c>
      <c r="CS48" s="660"/>
      <c r="CT48" s="660"/>
      <c r="CU48" s="660"/>
      <c r="CV48" s="660"/>
      <c r="CW48" s="660"/>
      <c r="CX48" s="660"/>
      <c r="CY48" s="661"/>
      <c r="CZ48" s="664" t="s">
        <v>191</v>
      </c>
      <c r="DA48" s="665"/>
      <c r="DB48" s="665"/>
      <c r="DC48" s="671"/>
      <c r="DD48" s="668" t="s">
        <v>191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373</v>
      </c>
      <c r="CE49" s="681"/>
      <c r="CF49" s="681"/>
      <c r="CG49" s="681"/>
      <c r="CH49" s="681"/>
      <c r="CI49" s="681"/>
      <c r="CJ49" s="681"/>
      <c r="CK49" s="681"/>
      <c r="CL49" s="681"/>
      <c r="CM49" s="681"/>
      <c r="CN49" s="681"/>
      <c r="CO49" s="681"/>
      <c r="CP49" s="681"/>
      <c r="CQ49" s="682"/>
      <c r="CR49" s="731">
        <v>13482056</v>
      </c>
      <c r="CS49" s="718"/>
      <c r="CT49" s="718"/>
      <c r="CU49" s="718"/>
      <c r="CV49" s="718"/>
      <c r="CW49" s="718"/>
      <c r="CX49" s="718"/>
      <c r="CY49" s="747"/>
      <c r="CZ49" s="739">
        <v>100</v>
      </c>
      <c r="DA49" s="748"/>
      <c r="DB49" s="748"/>
      <c r="DC49" s="749"/>
      <c r="DD49" s="750">
        <v>8257547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Pf9Cl4WFExJmB6Ya5kAt/GL2mm6l/bOdPCXWMUE3t/4xKfgw/6elANeoC8+Mteu5L5ja0eP5MjYtre2bOrXSg==" saltValue="2HEVqVrOClpw/WorKrbF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375</v>
      </c>
      <c r="DK2" s="759"/>
      <c r="DL2" s="759"/>
      <c r="DM2" s="759"/>
      <c r="DN2" s="759"/>
      <c r="DO2" s="760"/>
      <c r="DP2" s="228"/>
      <c r="DQ2" s="758" t="s">
        <v>376</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379</v>
      </c>
      <c r="B5" s="764"/>
      <c r="C5" s="764"/>
      <c r="D5" s="764"/>
      <c r="E5" s="764"/>
      <c r="F5" s="764"/>
      <c r="G5" s="764"/>
      <c r="H5" s="764"/>
      <c r="I5" s="764"/>
      <c r="J5" s="764"/>
      <c r="K5" s="764"/>
      <c r="L5" s="764"/>
      <c r="M5" s="764"/>
      <c r="N5" s="764"/>
      <c r="O5" s="764"/>
      <c r="P5" s="765"/>
      <c r="Q5" s="769" t="s">
        <v>380</v>
      </c>
      <c r="R5" s="770"/>
      <c r="S5" s="770"/>
      <c r="T5" s="770"/>
      <c r="U5" s="771"/>
      <c r="V5" s="769" t="s">
        <v>381</v>
      </c>
      <c r="W5" s="770"/>
      <c r="X5" s="770"/>
      <c r="Y5" s="770"/>
      <c r="Z5" s="771"/>
      <c r="AA5" s="769" t="s">
        <v>382</v>
      </c>
      <c r="AB5" s="770"/>
      <c r="AC5" s="770"/>
      <c r="AD5" s="770"/>
      <c r="AE5" s="770"/>
      <c r="AF5" s="775" t="s">
        <v>383</v>
      </c>
      <c r="AG5" s="770"/>
      <c r="AH5" s="770"/>
      <c r="AI5" s="770"/>
      <c r="AJ5" s="776"/>
      <c r="AK5" s="770" t="s">
        <v>384</v>
      </c>
      <c r="AL5" s="770"/>
      <c r="AM5" s="770"/>
      <c r="AN5" s="770"/>
      <c r="AO5" s="771"/>
      <c r="AP5" s="769" t="s">
        <v>385</v>
      </c>
      <c r="AQ5" s="770"/>
      <c r="AR5" s="770"/>
      <c r="AS5" s="770"/>
      <c r="AT5" s="771"/>
      <c r="AU5" s="769" t="s">
        <v>386</v>
      </c>
      <c r="AV5" s="770"/>
      <c r="AW5" s="770"/>
      <c r="AX5" s="770"/>
      <c r="AY5" s="776"/>
      <c r="AZ5" s="232"/>
      <c r="BA5" s="232"/>
      <c r="BB5" s="232"/>
      <c r="BC5" s="232"/>
      <c r="BD5" s="232"/>
      <c r="BE5" s="233"/>
      <c r="BF5" s="233"/>
      <c r="BG5" s="233"/>
      <c r="BH5" s="233"/>
      <c r="BI5" s="233"/>
      <c r="BJ5" s="233"/>
      <c r="BK5" s="233"/>
      <c r="BL5" s="233"/>
      <c r="BM5" s="233"/>
      <c r="BN5" s="233"/>
      <c r="BO5" s="233"/>
      <c r="BP5" s="233"/>
      <c r="BQ5" s="763" t="s">
        <v>387</v>
      </c>
      <c r="BR5" s="764"/>
      <c r="BS5" s="764"/>
      <c r="BT5" s="764"/>
      <c r="BU5" s="764"/>
      <c r="BV5" s="764"/>
      <c r="BW5" s="764"/>
      <c r="BX5" s="764"/>
      <c r="BY5" s="764"/>
      <c r="BZ5" s="764"/>
      <c r="CA5" s="764"/>
      <c r="CB5" s="764"/>
      <c r="CC5" s="764"/>
      <c r="CD5" s="764"/>
      <c r="CE5" s="764"/>
      <c r="CF5" s="764"/>
      <c r="CG5" s="765"/>
      <c r="CH5" s="769" t="s">
        <v>388</v>
      </c>
      <c r="CI5" s="770"/>
      <c r="CJ5" s="770"/>
      <c r="CK5" s="770"/>
      <c r="CL5" s="771"/>
      <c r="CM5" s="769" t="s">
        <v>389</v>
      </c>
      <c r="CN5" s="770"/>
      <c r="CO5" s="770"/>
      <c r="CP5" s="770"/>
      <c r="CQ5" s="771"/>
      <c r="CR5" s="769" t="s">
        <v>390</v>
      </c>
      <c r="CS5" s="770"/>
      <c r="CT5" s="770"/>
      <c r="CU5" s="770"/>
      <c r="CV5" s="771"/>
      <c r="CW5" s="769" t="s">
        <v>391</v>
      </c>
      <c r="CX5" s="770"/>
      <c r="CY5" s="770"/>
      <c r="CZ5" s="770"/>
      <c r="DA5" s="771"/>
      <c r="DB5" s="769" t="s">
        <v>392</v>
      </c>
      <c r="DC5" s="770"/>
      <c r="DD5" s="770"/>
      <c r="DE5" s="770"/>
      <c r="DF5" s="771"/>
      <c r="DG5" s="799" t="s">
        <v>393</v>
      </c>
      <c r="DH5" s="800"/>
      <c r="DI5" s="800"/>
      <c r="DJ5" s="800"/>
      <c r="DK5" s="801"/>
      <c r="DL5" s="799" t="s">
        <v>394</v>
      </c>
      <c r="DM5" s="800"/>
      <c r="DN5" s="800"/>
      <c r="DO5" s="800"/>
      <c r="DP5" s="801"/>
      <c r="DQ5" s="769" t="s">
        <v>395</v>
      </c>
      <c r="DR5" s="770"/>
      <c r="DS5" s="770"/>
      <c r="DT5" s="770"/>
      <c r="DU5" s="771"/>
      <c r="DV5" s="769" t="s">
        <v>386</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396</v>
      </c>
      <c r="C7" s="786"/>
      <c r="D7" s="786"/>
      <c r="E7" s="786"/>
      <c r="F7" s="786"/>
      <c r="G7" s="786"/>
      <c r="H7" s="786"/>
      <c r="I7" s="786"/>
      <c r="J7" s="786"/>
      <c r="K7" s="786"/>
      <c r="L7" s="786"/>
      <c r="M7" s="786"/>
      <c r="N7" s="786"/>
      <c r="O7" s="786"/>
      <c r="P7" s="787"/>
      <c r="Q7" s="788">
        <v>13735</v>
      </c>
      <c r="R7" s="789"/>
      <c r="S7" s="789"/>
      <c r="T7" s="789"/>
      <c r="U7" s="789"/>
      <c r="V7" s="789">
        <v>13482</v>
      </c>
      <c r="W7" s="789"/>
      <c r="X7" s="789"/>
      <c r="Y7" s="789"/>
      <c r="Z7" s="789"/>
      <c r="AA7" s="789">
        <v>253</v>
      </c>
      <c r="AB7" s="789"/>
      <c r="AC7" s="789"/>
      <c r="AD7" s="789"/>
      <c r="AE7" s="790"/>
      <c r="AF7" s="791">
        <v>210</v>
      </c>
      <c r="AG7" s="792"/>
      <c r="AH7" s="792"/>
      <c r="AI7" s="792"/>
      <c r="AJ7" s="793"/>
      <c r="AK7" s="794">
        <v>212</v>
      </c>
      <c r="AL7" s="795"/>
      <c r="AM7" s="795"/>
      <c r="AN7" s="795"/>
      <c r="AO7" s="795"/>
      <c r="AP7" s="795">
        <v>12326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576</v>
      </c>
      <c r="BT7" s="783"/>
      <c r="BU7" s="783"/>
      <c r="BV7" s="783"/>
      <c r="BW7" s="783"/>
      <c r="BX7" s="783"/>
      <c r="BY7" s="783"/>
      <c r="BZ7" s="783"/>
      <c r="CA7" s="783"/>
      <c r="CB7" s="783"/>
      <c r="CC7" s="783"/>
      <c r="CD7" s="783"/>
      <c r="CE7" s="783"/>
      <c r="CF7" s="783"/>
      <c r="CG7" s="798"/>
      <c r="CH7" s="779">
        <v>6</v>
      </c>
      <c r="CI7" s="780"/>
      <c r="CJ7" s="780"/>
      <c r="CK7" s="780"/>
      <c r="CL7" s="781"/>
      <c r="CM7" s="779">
        <v>46</v>
      </c>
      <c r="CN7" s="780"/>
      <c r="CO7" s="780"/>
      <c r="CP7" s="780"/>
      <c r="CQ7" s="781"/>
      <c r="CR7" s="779">
        <v>5</v>
      </c>
      <c r="CS7" s="780"/>
      <c r="CT7" s="780"/>
      <c r="CU7" s="780"/>
      <c r="CV7" s="781"/>
      <c r="CW7" s="779">
        <v>0</v>
      </c>
      <c r="CX7" s="780"/>
      <c r="CY7" s="780"/>
      <c r="CZ7" s="780"/>
      <c r="DA7" s="781"/>
      <c r="DB7" s="779">
        <v>0</v>
      </c>
      <c r="DC7" s="780"/>
      <c r="DD7" s="780"/>
      <c r="DE7" s="780"/>
      <c r="DF7" s="781"/>
      <c r="DG7" s="779" t="s">
        <v>585</v>
      </c>
      <c r="DH7" s="780"/>
      <c r="DI7" s="780"/>
      <c r="DJ7" s="780"/>
      <c r="DK7" s="781"/>
      <c r="DL7" s="779">
        <v>200</v>
      </c>
      <c r="DM7" s="780"/>
      <c r="DN7" s="780"/>
      <c r="DO7" s="780"/>
      <c r="DP7" s="781"/>
      <c r="DQ7" s="779">
        <v>125</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577</v>
      </c>
      <c r="BT8" s="810"/>
      <c r="BU8" s="810"/>
      <c r="BV8" s="810"/>
      <c r="BW8" s="810"/>
      <c r="BX8" s="810"/>
      <c r="BY8" s="810"/>
      <c r="BZ8" s="810"/>
      <c r="CA8" s="810"/>
      <c r="CB8" s="810"/>
      <c r="CC8" s="810"/>
      <c r="CD8" s="810"/>
      <c r="CE8" s="810"/>
      <c r="CF8" s="810"/>
      <c r="CG8" s="811"/>
      <c r="CH8" s="812">
        <v>9</v>
      </c>
      <c r="CI8" s="813"/>
      <c r="CJ8" s="813"/>
      <c r="CK8" s="813"/>
      <c r="CL8" s="814"/>
      <c r="CM8" s="812">
        <v>71</v>
      </c>
      <c r="CN8" s="813"/>
      <c r="CO8" s="813"/>
      <c r="CP8" s="813"/>
      <c r="CQ8" s="814"/>
      <c r="CR8" s="812">
        <v>25</v>
      </c>
      <c r="CS8" s="813"/>
      <c r="CT8" s="813"/>
      <c r="CU8" s="813"/>
      <c r="CV8" s="814"/>
      <c r="CW8" s="812">
        <v>0</v>
      </c>
      <c r="CX8" s="813"/>
      <c r="CY8" s="813"/>
      <c r="CZ8" s="813"/>
      <c r="DA8" s="814"/>
      <c r="DB8" s="812">
        <v>0</v>
      </c>
      <c r="DC8" s="813"/>
      <c r="DD8" s="813"/>
      <c r="DE8" s="813"/>
      <c r="DF8" s="814"/>
      <c r="DG8" s="812" t="s">
        <v>585</v>
      </c>
      <c r="DH8" s="813"/>
      <c r="DI8" s="813"/>
      <c r="DJ8" s="813"/>
      <c r="DK8" s="814"/>
      <c r="DL8" s="812" t="s">
        <v>585</v>
      </c>
      <c r="DM8" s="813"/>
      <c r="DN8" s="813"/>
      <c r="DO8" s="813"/>
      <c r="DP8" s="814"/>
      <c r="DQ8" s="812" t="s">
        <v>585</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v>13735</v>
      </c>
      <c r="R23" s="829"/>
      <c r="S23" s="829"/>
      <c r="T23" s="829"/>
      <c r="U23" s="829"/>
      <c r="V23" s="829">
        <v>13482</v>
      </c>
      <c r="W23" s="829"/>
      <c r="X23" s="829"/>
      <c r="Y23" s="829"/>
      <c r="Z23" s="829"/>
      <c r="AA23" s="829">
        <v>253</v>
      </c>
      <c r="AB23" s="829"/>
      <c r="AC23" s="829"/>
      <c r="AD23" s="829"/>
      <c r="AE23" s="830"/>
      <c r="AF23" s="831">
        <v>210</v>
      </c>
      <c r="AG23" s="829"/>
      <c r="AH23" s="829"/>
      <c r="AI23" s="829"/>
      <c r="AJ23" s="832"/>
      <c r="AK23" s="833"/>
      <c r="AL23" s="834"/>
      <c r="AM23" s="834"/>
      <c r="AN23" s="834"/>
      <c r="AO23" s="834"/>
      <c r="AP23" s="829"/>
      <c r="AQ23" s="829"/>
      <c r="AR23" s="829"/>
      <c r="AS23" s="829"/>
      <c r="AT23" s="829"/>
      <c r="AU23" s="845"/>
      <c r="AV23" s="845"/>
      <c r="AW23" s="845"/>
      <c r="AX23" s="845"/>
      <c r="AY23" s="846"/>
      <c r="AZ23" s="847" t="s">
        <v>191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379</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2285</v>
      </c>
      <c r="R28" s="859"/>
      <c r="S28" s="859"/>
      <c r="T28" s="859"/>
      <c r="U28" s="859"/>
      <c r="V28" s="859">
        <v>2279</v>
      </c>
      <c r="W28" s="859"/>
      <c r="X28" s="859"/>
      <c r="Y28" s="859"/>
      <c r="Z28" s="859"/>
      <c r="AA28" s="859">
        <v>6</v>
      </c>
      <c r="AB28" s="859"/>
      <c r="AC28" s="859"/>
      <c r="AD28" s="859"/>
      <c r="AE28" s="860"/>
      <c r="AF28" s="861">
        <v>6</v>
      </c>
      <c r="AG28" s="859"/>
      <c r="AH28" s="859"/>
      <c r="AI28" s="859"/>
      <c r="AJ28" s="862"/>
      <c r="AK28" s="863">
        <v>159</v>
      </c>
      <c r="AL28" s="864"/>
      <c r="AM28" s="864"/>
      <c r="AN28" s="864"/>
      <c r="AO28" s="864"/>
      <c r="AP28" s="864" t="s">
        <v>578</v>
      </c>
      <c r="AQ28" s="864"/>
      <c r="AR28" s="864"/>
      <c r="AS28" s="864"/>
      <c r="AT28" s="864"/>
      <c r="AU28" s="864" t="s">
        <v>578</v>
      </c>
      <c r="AV28" s="864"/>
      <c r="AW28" s="864"/>
      <c r="AX28" s="864"/>
      <c r="AY28" s="864"/>
      <c r="AZ28" s="865" t="s">
        <v>578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2963</v>
      </c>
      <c r="R29" s="820"/>
      <c r="S29" s="820"/>
      <c r="T29" s="820"/>
      <c r="U29" s="820"/>
      <c r="V29" s="820">
        <v>2899</v>
      </c>
      <c r="W29" s="820"/>
      <c r="X29" s="820"/>
      <c r="Y29" s="820"/>
      <c r="Z29" s="820"/>
      <c r="AA29" s="820">
        <v>64</v>
      </c>
      <c r="AB29" s="820"/>
      <c r="AC29" s="820"/>
      <c r="AD29" s="820"/>
      <c r="AE29" s="821"/>
      <c r="AF29" s="822">
        <v>64</v>
      </c>
      <c r="AG29" s="823"/>
      <c r="AH29" s="823"/>
      <c r="AI29" s="823"/>
      <c r="AJ29" s="824"/>
      <c r="AK29" s="870">
        <v>422</v>
      </c>
      <c r="AL29" s="866"/>
      <c r="AM29" s="866"/>
      <c r="AN29" s="866"/>
      <c r="AO29" s="866"/>
      <c r="AP29" s="866" t="s">
        <v>578</v>
      </c>
      <c r="AQ29" s="866"/>
      <c r="AR29" s="866"/>
      <c r="AS29" s="866"/>
      <c r="AT29" s="866"/>
      <c r="AU29" s="866" t="s">
        <v>578</v>
      </c>
      <c r="AV29" s="866"/>
      <c r="AW29" s="866"/>
      <c r="AX29" s="866"/>
      <c r="AY29" s="866"/>
      <c r="AZ29" s="867" t="s">
        <v>578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412</v>
      </c>
      <c r="R30" s="820"/>
      <c r="S30" s="820"/>
      <c r="T30" s="820"/>
      <c r="U30" s="820"/>
      <c r="V30" s="820">
        <v>411</v>
      </c>
      <c r="W30" s="820"/>
      <c r="X30" s="820"/>
      <c r="Y30" s="820"/>
      <c r="Z30" s="820"/>
      <c r="AA30" s="820">
        <v>1</v>
      </c>
      <c r="AB30" s="820"/>
      <c r="AC30" s="820"/>
      <c r="AD30" s="820"/>
      <c r="AE30" s="821"/>
      <c r="AF30" s="822">
        <v>1</v>
      </c>
      <c r="AG30" s="823"/>
      <c r="AH30" s="823"/>
      <c r="AI30" s="823"/>
      <c r="AJ30" s="824"/>
      <c r="AK30" s="870">
        <v>108</v>
      </c>
      <c r="AL30" s="866"/>
      <c r="AM30" s="866"/>
      <c r="AN30" s="866"/>
      <c r="AO30" s="866"/>
      <c r="AP30" s="866" t="s">
        <v>578</v>
      </c>
      <c r="AQ30" s="866"/>
      <c r="AR30" s="866"/>
      <c r="AS30" s="866"/>
      <c r="AT30" s="866"/>
      <c r="AU30" s="866" t="s">
        <v>578</v>
      </c>
      <c r="AV30" s="866"/>
      <c r="AW30" s="866"/>
      <c r="AX30" s="866"/>
      <c r="AY30" s="866"/>
      <c r="AZ30" s="867" t="s">
        <v>578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589</v>
      </c>
      <c r="R31" s="820"/>
      <c r="S31" s="820"/>
      <c r="T31" s="820"/>
      <c r="U31" s="820"/>
      <c r="V31" s="820">
        <v>523</v>
      </c>
      <c r="W31" s="820"/>
      <c r="X31" s="820"/>
      <c r="Y31" s="820"/>
      <c r="Z31" s="820"/>
      <c r="AA31" s="820">
        <v>66</v>
      </c>
      <c r="AB31" s="820"/>
      <c r="AC31" s="820"/>
      <c r="AD31" s="820"/>
      <c r="AE31" s="821"/>
      <c r="AF31" s="822">
        <v>852</v>
      </c>
      <c r="AG31" s="823"/>
      <c r="AH31" s="823"/>
      <c r="AI31" s="823"/>
      <c r="AJ31" s="824"/>
      <c r="AK31" s="870">
        <v>2</v>
      </c>
      <c r="AL31" s="866"/>
      <c r="AM31" s="866"/>
      <c r="AN31" s="866"/>
      <c r="AO31" s="866"/>
      <c r="AP31" s="866">
        <v>1916</v>
      </c>
      <c r="AQ31" s="866"/>
      <c r="AR31" s="866"/>
      <c r="AS31" s="866"/>
      <c r="AT31" s="866"/>
      <c r="AU31" s="866">
        <v>13</v>
      </c>
      <c r="AV31" s="866"/>
      <c r="AW31" s="866"/>
      <c r="AX31" s="866"/>
      <c r="AY31" s="866"/>
      <c r="AZ31" s="867" t="s">
        <v>578</v>
      </c>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871</v>
      </c>
      <c r="R32" s="820"/>
      <c r="S32" s="820"/>
      <c r="T32" s="820"/>
      <c r="U32" s="820"/>
      <c r="V32" s="820">
        <v>737</v>
      </c>
      <c r="W32" s="820"/>
      <c r="X32" s="820"/>
      <c r="Y32" s="820"/>
      <c r="Z32" s="820"/>
      <c r="AA32" s="820">
        <v>134</v>
      </c>
      <c r="AB32" s="820"/>
      <c r="AC32" s="820"/>
      <c r="AD32" s="820"/>
      <c r="AE32" s="821"/>
      <c r="AF32" s="822">
        <v>183</v>
      </c>
      <c r="AG32" s="823"/>
      <c r="AH32" s="823"/>
      <c r="AI32" s="823"/>
      <c r="AJ32" s="824"/>
      <c r="AK32" s="870">
        <v>600</v>
      </c>
      <c r="AL32" s="866"/>
      <c r="AM32" s="866"/>
      <c r="AN32" s="866"/>
      <c r="AO32" s="866"/>
      <c r="AP32" s="866">
        <v>7705</v>
      </c>
      <c r="AQ32" s="866"/>
      <c r="AR32" s="866"/>
      <c r="AS32" s="866"/>
      <c r="AT32" s="866"/>
      <c r="AU32" s="866">
        <v>5855</v>
      </c>
      <c r="AV32" s="866"/>
      <c r="AW32" s="866"/>
      <c r="AX32" s="866"/>
      <c r="AY32" s="866"/>
      <c r="AZ32" s="867" t="s">
        <v>578</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1106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191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405</v>
      </c>
      <c r="AG66" s="851"/>
      <c r="AH66" s="851"/>
      <c r="AI66" s="851"/>
      <c r="AJ66" s="891"/>
      <c r="AK66" s="769" t="s">
        <v>406</v>
      </c>
      <c r="AL66" s="764"/>
      <c r="AM66" s="764"/>
      <c r="AN66" s="764"/>
      <c r="AO66" s="765"/>
      <c r="AP66" s="769" t="s">
        <v>407</v>
      </c>
      <c r="AQ66" s="770"/>
      <c r="AR66" s="770"/>
      <c r="AS66" s="770"/>
      <c r="AT66" s="771"/>
      <c r="AU66" s="769" t="s">
        <v>424</v>
      </c>
      <c r="AV66" s="770"/>
      <c r="AW66" s="770"/>
      <c r="AX66" s="770"/>
      <c r="AY66" s="771"/>
      <c r="AZ66" s="769" t="s">
        <v>386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579</v>
      </c>
      <c r="C68" s="906"/>
      <c r="D68" s="906"/>
      <c r="E68" s="906"/>
      <c r="F68" s="906"/>
      <c r="G68" s="906"/>
      <c r="H68" s="906"/>
      <c r="I68" s="906"/>
      <c r="J68" s="906"/>
      <c r="K68" s="906"/>
      <c r="L68" s="906"/>
      <c r="M68" s="906"/>
      <c r="N68" s="906"/>
      <c r="O68" s="906"/>
      <c r="P68" s="907"/>
      <c r="Q68" s="908">
        <v>2147</v>
      </c>
      <c r="R68" s="902"/>
      <c r="S68" s="902"/>
      <c r="T68" s="902"/>
      <c r="U68" s="902"/>
      <c r="V68" s="902">
        <v>2136</v>
      </c>
      <c r="W68" s="902"/>
      <c r="X68" s="902"/>
      <c r="Y68" s="902"/>
      <c r="Z68" s="902"/>
      <c r="AA68" s="902">
        <v>11</v>
      </c>
      <c r="AB68" s="902"/>
      <c r="AC68" s="902"/>
      <c r="AD68" s="902"/>
      <c r="AE68" s="902"/>
      <c r="AF68" s="902">
        <v>4</v>
      </c>
      <c r="AG68" s="902"/>
      <c r="AH68" s="902"/>
      <c r="AI68" s="902"/>
      <c r="AJ68" s="902"/>
      <c r="AK68" s="902" t="s">
        <v>578</v>
      </c>
      <c r="AL68" s="902"/>
      <c r="AM68" s="902"/>
      <c r="AN68" s="902"/>
      <c r="AO68" s="902"/>
      <c r="AP68" s="902">
        <v>688</v>
      </c>
      <c r="AQ68" s="902"/>
      <c r="AR68" s="902"/>
      <c r="AS68" s="902"/>
      <c r="AT68" s="902"/>
      <c r="AU68" s="902">
        <v>28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580</v>
      </c>
      <c r="C69" s="910"/>
      <c r="D69" s="910"/>
      <c r="E69" s="910"/>
      <c r="F69" s="910"/>
      <c r="G69" s="910"/>
      <c r="H69" s="910"/>
      <c r="I69" s="910"/>
      <c r="J69" s="910"/>
      <c r="K69" s="910"/>
      <c r="L69" s="910"/>
      <c r="M69" s="910"/>
      <c r="N69" s="910"/>
      <c r="O69" s="910"/>
      <c r="P69" s="911"/>
      <c r="Q69" s="912">
        <v>4604</v>
      </c>
      <c r="R69" s="866"/>
      <c r="S69" s="866"/>
      <c r="T69" s="866"/>
      <c r="U69" s="866"/>
      <c r="V69" s="866">
        <v>3525</v>
      </c>
      <c r="W69" s="866"/>
      <c r="X69" s="866"/>
      <c r="Y69" s="866"/>
      <c r="Z69" s="866"/>
      <c r="AA69" s="866">
        <v>1079</v>
      </c>
      <c r="AB69" s="866"/>
      <c r="AC69" s="866"/>
      <c r="AD69" s="866"/>
      <c r="AE69" s="866"/>
      <c r="AF69" s="866">
        <v>3851</v>
      </c>
      <c r="AG69" s="866"/>
      <c r="AH69" s="866"/>
      <c r="AI69" s="866"/>
      <c r="AJ69" s="866"/>
      <c r="AK69" s="866">
        <v>297</v>
      </c>
      <c r="AL69" s="866"/>
      <c r="AM69" s="866"/>
      <c r="AN69" s="866"/>
      <c r="AO69" s="866"/>
      <c r="AP69" s="866">
        <v>1594</v>
      </c>
      <c r="AQ69" s="866"/>
      <c r="AR69" s="866"/>
      <c r="AS69" s="866"/>
      <c r="AT69" s="866"/>
      <c r="AU69" s="866">
        <v>756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581</v>
      </c>
      <c r="C70" s="910"/>
      <c r="D70" s="910"/>
      <c r="E70" s="910"/>
      <c r="F70" s="910"/>
      <c r="G70" s="910"/>
      <c r="H70" s="910"/>
      <c r="I70" s="910"/>
      <c r="J70" s="910"/>
      <c r="K70" s="910"/>
      <c r="L70" s="910"/>
      <c r="M70" s="910"/>
      <c r="N70" s="910"/>
      <c r="O70" s="910"/>
      <c r="P70" s="911"/>
      <c r="Q70" s="912">
        <v>12</v>
      </c>
      <c r="R70" s="866"/>
      <c r="S70" s="866"/>
      <c r="T70" s="866"/>
      <c r="U70" s="866"/>
      <c r="V70" s="866">
        <v>12</v>
      </c>
      <c r="W70" s="866"/>
      <c r="X70" s="866"/>
      <c r="Y70" s="866"/>
      <c r="Z70" s="866"/>
      <c r="AA70" s="866">
        <v>0</v>
      </c>
      <c r="AB70" s="866"/>
      <c r="AC70" s="866"/>
      <c r="AD70" s="866"/>
      <c r="AE70" s="866"/>
      <c r="AF70" s="866">
        <v>0</v>
      </c>
      <c r="AG70" s="866"/>
      <c r="AH70" s="866"/>
      <c r="AI70" s="866"/>
      <c r="AJ70" s="866"/>
      <c r="AK70" s="866" t="s">
        <v>578</v>
      </c>
      <c r="AL70" s="866"/>
      <c r="AM70" s="866"/>
      <c r="AN70" s="866"/>
      <c r="AO70" s="866"/>
      <c r="AP70" s="866" t="s">
        <v>578</v>
      </c>
      <c r="AQ70" s="866"/>
      <c r="AR70" s="866"/>
      <c r="AS70" s="866"/>
      <c r="AT70" s="866"/>
      <c r="AU70" s="866" t="s">
        <v>578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582</v>
      </c>
      <c r="C71" s="910"/>
      <c r="D71" s="910"/>
      <c r="E71" s="910"/>
      <c r="F71" s="910"/>
      <c r="G71" s="910"/>
      <c r="H71" s="910"/>
      <c r="I71" s="910"/>
      <c r="J71" s="910"/>
      <c r="K71" s="910"/>
      <c r="L71" s="910"/>
      <c r="M71" s="910"/>
      <c r="N71" s="910"/>
      <c r="O71" s="910"/>
      <c r="P71" s="911"/>
      <c r="Q71" s="912">
        <v>558</v>
      </c>
      <c r="R71" s="866"/>
      <c r="S71" s="866"/>
      <c r="T71" s="866"/>
      <c r="U71" s="866"/>
      <c r="V71" s="866">
        <v>541</v>
      </c>
      <c r="W71" s="866"/>
      <c r="X71" s="866"/>
      <c r="Y71" s="866"/>
      <c r="Z71" s="866"/>
      <c r="AA71" s="866">
        <v>17</v>
      </c>
      <c r="AB71" s="866"/>
      <c r="AC71" s="866"/>
      <c r="AD71" s="866"/>
      <c r="AE71" s="866"/>
      <c r="AF71" s="866">
        <v>16</v>
      </c>
      <c r="AG71" s="866"/>
      <c r="AH71" s="866"/>
      <c r="AI71" s="866"/>
      <c r="AJ71" s="866"/>
      <c r="AK71" s="866" t="s">
        <v>578</v>
      </c>
      <c r="AL71" s="866"/>
      <c r="AM71" s="866"/>
      <c r="AN71" s="866"/>
      <c r="AO71" s="866"/>
      <c r="AP71" s="866" t="s">
        <v>578</v>
      </c>
      <c r="AQ71" s="866"/>
      <c r="AR71" s="866"/>
      <c r="AS71" s="866"/>
      <c r="AT71" s="866"/>
      <c r="AU71" s="866" t="s">
        <v>578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583</v>
      </c>
      <c r="C72" s="910"/>
      <c r="D72" s="910"/>
      <c r="E72" s="910"/>
      <c r="F72" s="910"/>
      <c r="G72" s="910"/>
      <c r="H72" s="910"/>
      <c r="I72" s="910"/>
      <c r="J72" s="910"/>
      <c r="K72" s="910"/>
      <c r="L72" s="910"/>
      <c r="M72" s="910"/>
      <c r="N72" s="910"/>
      <c r="O72" s="910"/>
      <c r="P72" s="911"/>
      <c r="Q72" s="912">
        <v>166845</v>
      </c>
      <c r="R72" s="866"/>
      <c r="S72" s="866"/>
      <c r="T72" s="866"/>
      <c r="U72" s="866"/>
      <c r="V72" s="866">
        <v>165315</v>
      </c>
      <c r="W72" s="866"/>
      <c r="X72" s="866"/>
      <c r="Y72" s="866"/>
      <c r="Z72" s="866"/>
      <c r="AA72" s="866">
        <v>1530</v>
      </c>
      <c r="AB72" s="866"/>
      <c r="AC72" s="866"/>
      <c r="AD72" s="866"/>
      <c r="AE72" s="866"/>
      <c r="AF72" s="866">
        <v>1530</v>
      </c>
      <c r="AG72" s="866"/>
      <c r="AH72" s="866"/>
      <c r="AI72" s="866"/>
      <c r="AJ72" s="866"/>
      <c r="AK72" s="866" t="s">
        <v>578</v>
      </c>
      <c r="AL72" s="866"/>
      <c r="AM72" s="866"/>
      <c r="AN72" s="866"/>
      <c r="AO72" s="866"/>
      <c r="AP72" s="866" t="s">
        <v>578</v>
      </c>
      <c r="AQ72" s="866"/>
      <c r="AR72" s="866"/>
      <c r="AS72" s="866"/>
      <c r="AT72" s="866"/>
      <c r="AU72" s="866" t="s">
        <v>578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584</v>
      </c>
      <c r="C73" s="910"/>
      <c r="D73" s="910"/>
      <c r="E73" s="910"/>
      <c r="F73" s="910"/>
      <c r="G73" s="910"/>
      <c r="H73" s="910"/>
      <c r="I73" s="910"/>
      <c r="J73" s="910"/>
      <c r="K73" s="910"/>
      <c r="L73" s="910"/>
      <c r="M73" s="910"/>
      <c r="N73" s="910"/>
      <c r="O73" s="910"/>
      <c r="P73" s="911"/>
      <c r="Q73" s="912">
        <v>176</v>
      </c>
      <c r="R73" s="866"/>
      <c r="S73" s="866"/>
      <c r="T73" s="866"/>
      <c r="U73" s="866"/>
      <c r="V73" s="866">
        <v>171</v>
      </c>
      <c r="W73" s="866"/>
      <c r="X73" s="866"/>
      <c r="Y73" s="866"/>
      <c r="Z73" s="866"/>
      <c r="AA73" s="866">
        <v>5</v>
      </c>
      <c r="AB73" s="866"/>
      <c r="AC73" s="866"/>
      <c r="AD73" s="866"/>
      <c r="AE73" s="866"/>
      <c r="AF73" s="866">
        <v>4</v>
      </c>
      <c r="AG73" s="866"/>
      <c r="AH73" s="866"/>
      <c r="AI73" s="866"/>
      <c r="AJ73" s="866"/>
      <c r="AK73" s="866" t="s">
        <v>578</v>
      </c>
      <c r="AL73" s="866"/>
      <c r="AM73" s="866"/>
      <c r="AN73" s="866"/>
      <c r="AO73" s="866"/>
      <c r="AP73" s="866" t="s">
        <v>578</v>
      </c>
      <c r="AQ73" s="866"/>
      <c r="AR73" s="866"/>
      <c r="AS73" s="866"/>
      <c r="AT73" s="866"/>
      <c r="AU73" s="866" t="s">
        <v>578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316</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316</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316</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1435759</v>
      </c>
      <c r="AB110" s="936"/>
      <c r="AC110" s="936"/>
      <c r="AD110" s="936"/>
      <c r="AE110" s="937"/>
      <c r="AF110" s="938">
        <v>1561241</v>
      </c>
      <c r="AG110" s="936"/>
      <c r="AH110" s="936"/>
      <c r="AI110" s="936"/>
      <c r="AJ110" s="937"/>
      <c r="AK110" s="938">
        <v>1350961</v>
      </c>
      <c r="AL110" s="936"/>
      <c r="AM110" s="936"/>
      <c r="AN110" s="936"/>
      <c r="AO110" s="937"/>
      <c r="AP110" s="939">
        <v>23.3</v>
      </c>
      <c r="AQ110" s="940"/>
      <c r="AR110" s="940"/>
      <c r="AS110" s="940"/>
      <c r="AT110" s="941"/>
      <c r="AU110" s="942" t="s">
        <v>77</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12397429</v>
      </c>
      <c r="BR110" s="967"/>
      <c r="BS110" s="967"/>
      <c r="BT110" s="967"/>
      <c r="BU110" s="967"/>
      <c r="BV110" s="967">
        <v>12247973</v>
      </c>
      <c r="BW110" s="967"/>
      <c r="BX110" s="967"/>
      <c r="BY110" s="967"/>
      <c r="BZ110" s="967"/>
      <c r="CA110" s="967">
        <v>12326106</v>
      </c>
      <c r="CB110" s="967"/>
      <c r="CC110" s="967"/>
      <c r="CD110" s="967"/>
      <c r="CE110" s="967"/>
      <c r="CF110" s="980">
        <v>212.6</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442</v>
      </c>
      <c r="DM110" s="967"/>
      <c r="DN110" s="967"/>
      <c r="DO110" s="967"/>
      <c r="DP110" s="967"/>
      <c r="DQ110" s="967" t="s">
        <v>442</v>
      </c>
      <c r="DR110" s="967"/>
      <c r="DS110" s="967"/>
      <c r="DT110" s="967"/>
      <c r="DU110" s="967"/>
      <c r="DV110" s="968" t="s">
        <v>442</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442</v>
      </c>
      <c r="AG111" s="974"/>
      <c r="AH111" s="974"/>
      <c r="AI111" s="974"/>
      <c r="AJ111" s="975"/>
      <c r="AK111" s="976" t="s">
        <v>442</v>
      </c>
      <c r="AL111" s="974"/>
      <c r="AM111" s="974"/>
      <c r="AN111" s="974"/>
      <c r="AO111" s="975"/>
      <c r="AP111" s="977" t="s">
        <v>442</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446</v>
      </c>
      <c r="BW111" s="962"/>
      <c r="BX111" s="962"/>
      <c r="BY111" s="962"/>
      <c r="BZ111" s="962"/>
      <c r="CA111" s="962" t="s">
        <v>446</v>
      </c>
      <c r="CB111" s="962"/>
      <c r="CC111" s="962"/>
      <c r="CD111" s="962"/>
      <c r="CE111" s="962"/>
      <c r="CF111" s="956" t="s">
        <v>191</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446</v>
      </c>
      <c r="DM111" s="962"/>
      <c r="DN111" s="962"/>
      <c r="DO111" s="962"/>
      <c r="DP111" s="962"/>
      <c r="DQ111" s="962" t="s">
        <v>446</v>
      </c>
      <c r="DR111" s="962"/>
      <c r="DS111" s="962"/>
      <c r="DT111" s="962"/>
      <c r="DU111" s="962"/>
      <c r="DV111" s="963" t="s">
        <v>191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446</v>
      </c>
      <c r="AB112" s="995"/>
      <c r="AC112" s="995"/>
      <c r="AD112" s="995"/>
      <c r="AE112" s="996"/>
      <c r="AF112" s="997" t="s">
        <v>446</v>
      </c>
      <c r="AG112" s="995"/>
      <c r="AH112" s="995"/>
      <c r="AI112" s="995"/>
      <c r="AJ112" s="996"/>
      <c r="AK112" s="997" t="s">
        <v>446</v>
      </c>
      <c r="AL112" s="995"/>
      <c r="AM112" s="995"/>
      <c r="AN112" s="995"/>
      <c r="AO112" s="996"/>
      <c r="AP112" s="998" t="s">
        <v>191</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6786668</v>
      </c>
      <c r="BR112" s="962"/>
      <c r="BS112" s="962"/>
      <c r="BT112" s="962"/>
      <c r="BU112" s="962"/>
      <c r="BV112" s="962">
        <v>6332472</v>
      </c>
      <c r="BW112" s="962"/>
      <c r="BX112" s="962"/>
      <c r="BY112" s="962"/>
      <c r="BZ112" s="962"/>
      <c r="CA112" s="962">
        <v>5870665</v>
      </c>
      <c r="CB112" s="962"/>
      <c r="CC112" s="962"/>
      <c r="CD112" s="962"/>
      <c r="CE112" s="962"/>
      <c r="CF112" s="956">
        <v>101.2</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191</v>
      </c>
      <c r="DH112" s="962"/>
      <c r="DI112" s="962"/>
      <c r="DJ112" s="962"/>
      <c r="DK112" s="962"/>
      <c r="DL112" s="962" t="s">
        <v>446</v>
      </c>
      <c r="DM112" s="962"/>
      <c r="DN112" s="962"/>
      <c r="DO112" s="962"/>
      <c r="DP112" s="962"/>
      <c r="DQ112" s="962" t="s">
        <v>446</v>
      </c>
      <c r="DR112" s="962"/>
      <c r="DS112" s="962"/>
      <c r="DT112" s="962"/>
      <c r="DU112" s="962"/>
      <c r="DV112" s="963" t="s">
        <v>446</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551112</v>
      </c>
      <c r="AB113" s="974"/>
      <c r="AC113" s="974"/>
      <c r="AD113" s="974"/>
      <c r="AE113" s="975"/>
      <c r="AF113" s="976">
        <v>548809</v>
      </c>
      <c r="AG113" s="974"/>
      <c r="AH113" s="974"/>
      <c r="AI113" s="974"/>
      <c r="AJ113" s="975"/>
      <c r="AK113" s="976">
        <v>531384</v>
      </c>
      <c r="AL113" s="974"/>
      <c r="AM113" s="974"/>
      <c r="AN113" s="974"/>
      <c r="AO113" s="975"/>
      <c r="AP113" s="977">
        <v>9.1999999999999993</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757478</v>
      </c>
      <c r="BR113" s="962"/>
      <c r="BS113" s="962"/>
      <c r="BT113" s="962"/>
      <c r="BU113" s="962"/>
      <c r="BV113" s="962">
        <v>708915</v>
      </c>
      <c r="BW113" s="962"/>
      <c r="BX113" s="962"/>
      <c r="BY113" s="962"/>
      <c r="BZ113" s="962"/>
      <c r="CA113" s="962">
        <v>783977</v>
      </c>
      <c r="CB113" s="962"/>
      <c r="CC113" s="962"/>
      <c r="CD113" s="962"/>
      <c r="CE113" s="962"/>
      <c r="CF113" s="956">
        <v>13.5</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191</v>
      </c>
      <c r="DH113" s="995"/>
      <c r="DI113" s="995"/>
      <c r="DJ113" s="995"/>
      <c r="DK113" s="996"/>
      <c r="DL113" s="997" t="s">
        <v>191</v>
      </c>
      <c r="DM113" s="995"/>
      <c r="DN113" s="995"/>
      <c r="DO113" s="995"/>
      <c r="DP113" s="996"/>
      <c r="DQ113" s="997" t="s">
        <v>446</v>
      </c>
      <c r="DR113" s="995"/>
      <c r="DS113" s="995"/>
      <c r="DT113" s="995"/>
      <c r="DU113" s="996"/>
      <c r="DV113" s="998" t="s">
        <v>446</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105484</v>
      </c>
      <c r="AB114" s="995"/>
      <c r="AC114" s="995"/>
      <c r="AD114" s="995"/>
      <c r="AE114" s="996"/>
      <c r="AF114" s="997">
        <v>98562</v>
      </c>
      <c r="AG114" s="995"/>
      <c r="AH114" s="995"/>
      <c r="AI114" s="995"/>
      <c r="AJ114" s="996"/>
      <c r="AK114" s="997">
        <v>95519</v>
      </c>
      <c r="AL114" s="995"/>
      <c r="AM114" s="995"/>
      <c r="AN114" s="995"/>
      <c r="AO114" s="996"/>
      <c r="AP114" s="998">
        <v>1.6</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1131792</v>
      </c>
      <c r="BR114" s="962"/>
      <c r="BS114" s="962"/>
      <c r="BT114" s="962"/>
      <c r="BU114" s="962"/>
      <c r="BV114" s="962">
        <v>1070273</v>
      </c>
      <c r="BW114" s="962"/>
      <c r="BX114" s="962"/>
      <c r="BY114" s="962"/>
      <c r="BZ114" s="962"/>
      <c r="CA114" s="962">
        <v>1104011</v>
      </c>
      <c r="CB114" s="962"/>
      <c r="CC114" s="962"/>
      <c r="CD114" s="962"/>
      <c r="CE114" s="962"/>
      <c r="CF114" s="956">
        <v>19</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446</v>
      </c>
      <c r="DH114" s="995"/>
      <c r="DI114" s="995"/>
      <c r="DJ114" s="995"/>
      <c r="DK114" s="996"/>
      <c r="DL114" s="997" t="s">
        <v>445</v>
      </c>
      <c r="DM114" s="995"/>
      <c r="DN114" s="995"/>
      <c r="DO114" s="995"/>
      <c r="DP114" s="996"/>
      <c r="DQ114" s="997" t="s">
        <v>446</v>
      </c>
      <c r="DR114" s="995"/>
      <c r="DS114" s="995"/>
      <c r="DT114" s="995"/>
      <c r="DU114" s="996"/>
      <c r="DV114" s="998" t="s">
        <v>446</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191</v>
      </c>
      <c r="AB115" s="974"/>
      <c r="AC115" s="974"/>
      <c r="AD115" s="974"/>
      <c r="AE115" s="975"/>
      <c r="AF115" s="976" t="s">
        <v>191</v>
      </c>
      <c r="AG115" s="974"/>
      <c r="AH115" s="974"/>
      <c r="AI115" s="974"/>
      <c r="AJ115" s="975"/>
      <c r="AK115" s="976" t="s">
        <v>446</v>
      </c>
      <c r="AL115" s="974"/>
      <c r="AM115" s="974"/>
      <c r="AN115" s="974"/>
      <c r="AO115" s="975"/>
      <c r="AP115" s="977" t="s">
        <v>446</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v>76776</v>
      </c>
      <c r="BR115" s="962"/>
      <c r="BS115" s="962"/>
      <c r="BT115" s="962"/>
      <c r="BU115" s="962"/>
      <c r="BV115" s="962">
        <v>122502</v>
      </c>
      <c r="BW115" s="962"/>
      <c r="BX115" s="962"/>
      <c r="BY115" s="962"/>
      <c r="BZ115" s="962"/>
      <c r="CA115" s="962">
        <v>96554</v>
      </c>
      <c r="CB115" s="962"/>
      <c r="CC115" s="962"/>
      <c r="CD115" s="962"/>
      <c r="CE115" s="962"/>
      <c r="CF115" s="956">
        <v>1.7</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446</v>
      </c>
      <c r="DM115" s="995"/>
      <c r="DN115" s="995"/>
      <c r="DO115" s="995"/>
      <c r="DP115" s="996"/>
      <c r="DQ115" s="997" t="s">
        <v>446</v>
      </c>
      <c r="DR115" s="995"/>
      <c r="DS115" s="995"/>
      <c r="DT115" s="995"/>
      <c r="DU115" s="996"/>
      <c r="DV115" s="998" t="s">
        <v>191</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v>
      </c>
      <c r="AB116" s="995"/>
      <c r="AC116" s="995"/>
      <c r="AD116" s="995"/>
      <c r="AE116" s="996"/>
      <c r="AF116" s="997">
        <v>5</v>
      </c>
      <c r="AG116" s="995"/>
      <c r="AH116" s="995"/>
      <c r="AI116" s="995"/>
      <c r="AJ116" s="996"/>
      <c r="AK116" s="997">
        <v>5</v>
      </c>
      <c r="AL116" s="995"/>
      <c r="AM116" s="995"/>
      <c r="AN116" s="995"/>
      <c r="AO116" s="996"/>
      <c r="AP116" s="998">
        <v>0</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445</v>
      </c>
      <c r="BW116" s="962"/>
      <c r="BX116" s="962"/>
      <c r="BY116" s="962"/>
      <c r="BZ116" s="962"/>
      <c r="CA116" s="962" t="s">
        <v>446</v>
      </c>
      <c r="CB116" s="962"/>
      <c r="CC116" s="962"/>
      <c r="CD116" s="962"/>
      <c r="CE116" s="962"/>
      <c r="CF116" s="956" t="s">
        <v>446</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446</v>
      </c>
      <c r="DH116" s="995"/>
      <c r="DI116" s="995"/>
      <c r="DJ116" s="995"/>
      <c r="DK116" s="996"/>
      <c r="DL116" s="997" t="s">
        <v>446</v>
      </c>
      <c r="DM116" s="995"/>
      <c r="DN116" s="995"/>
      <c r="DO116" s="995"/>
      <c r="DP116" s="996"/>
      <c r="DQ116" s="997" t="s">
        <v>446</v>
      </c>
      <c r="DR116" s="995"/>
      <c r="DS116" s="995"/>
      <c r="DT116" s="995"/>
      <c r="DU116" s="996"/>
      <c r="DV116" s="998" t="s">
        <v>446</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2092360</v>
      </c>
      <c r="AB117" s="1015"/>
      <c r="AC117" s="1015"/>
      <c r="AD117" s="1015"/>
      <c r="AE117" s="1016"/>
      <c r="AF117" s="1017">
        <v>2208617</v>
      </c>
      <c r="AG117" s="1015"/>
      <c r="AH117" s="1015"/>
      <c r="AI117" s="1015"/>
      <c r="AJ117" s="1016"/>
      <c r="AK117" s="1017">
        <v>1977869</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446</v>
      </c>
      <c r="BR117" s="962"/>
      <c r="BS117" s="962"/>
      <c r="BT117" s="962"/>
      <c r="BU117" s="962"/>
      <c r="BV117" s="962" t="s">
        <v>446</v>
      </c>
      <c r="BW117" s="962"/>
      <c r="BX117" s="962"/>
      <c r="BY117" s="962"/>
      <c r="BZ117" s="962"/>
      <c r="CA117" s="962" t="s">
        <v>446</v>
      </c>
      <c r="CB117" s="962"/>
      <c r="CC117" s="962"/>
      <c r="CD117" s="962"/>
      <c r="CE117" s="962"/>
      <c r="CF117" s="956" t="s">
        <v>446</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446</v>
      </c>
      <c r="DH117" s="995"/>
      <c r="DI117" s="995"/>
      <c r="DJ117" s="995"/>
      <c r="DK117" s="996"/>
      <c r="DL117" s="997" t="s">
        <v>191</v>
      </c>
      <c r="DM117" s="995"/>
      <c r="DN117" s="995"/>
      <c r="DO117" s="995"/>
      <c r="DP117" s="996"/>
      <c r="DQ117" s="997" t="s">
        <v>191</v>
      </c>
      <c r="DR117" s="995"/>
      <c r="DS117" s="995"/>
      <c r="DT117" s="995"/>
      <c r="DU117" s="996"/>
      <c r="DV117" s="998" t="s">
        <v>446</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316</v>
      </c>
      <c r="AL118" s="929"/>
      <c r="AM118" s="929"/>
      <c r="AN118" s="929"/>
      <c r="AO118" s="930"/>
      <c r="AP118" s="1006" t="s">
        <v>436</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446</v>
      </c>
      <c r="BR118" s="1036"/>
      <c r="BS118" s="1036"/>
      <c r="BT118" s="1036"/>
      <c r="BU118" s="1036"/>
      <c r="BV118" s="1036" t="s">
        <v>446</v>
      </c>
      <c r="BW118" s="1036"/>
      <c r="BX118" s="1036"/>
      <c r="BY118" s="1036"/>
      <c r="BZ118" s="1036"/>
      <c r="CA118" s="1036" t="s">
        <v>191</v>
      </c>
      <c r="CB118" s="1036"/>
      <c r="CC118" s="1036"/>
      <c r="CD118" s="1036"/>
      <c r="CE118" s="1036"/>
      <c r="CF118" s="956" t="s">
        <v>191</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191</v>
      </c>
      <c r="DH118" s="995"/>
      <c r="DI118" s="995"/>
      <c r="DJ118" s="995"/>
      <c r="DK118" s="996"/>
      <c r="DL118" s="997" t="s">
        <v>191</v>
      </c>
      <c r="DM118" s="995"/>
      <c r="DN118" s="995"/>
      <c r="DO118" s="995"/>
      <c r="DP118" s="996"/>
      <c r="DQ118" s="997" t="s">
        <v>446</v>
      </c>
      <c r="DR118" s="995"/>
      <c r="DS118" s="995"/>
      <c r="DT118" s="995"/>
      <c r="DU118" s="996"/>
      <c r="DV118" s="998" t="s">
        <v>446</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446</v>
      </c>
      <c r="AB119" s="936"/>
      <c r="AC119" s="936"/>
      <c r="AD119" s="936"/>
      <c r="AE119" s="937"/>
      <c r="AF119" s="938" t="s">
        <v>446</v>
      </c>
      <c r="AG119" s="936"/>
      <c r="AH119" s="936"/>
      <c r="AI119" s="936"/>
      <c r="AJ119" s="937"/>
      <c r="AK119" s="938" t="s">
        <v>446</v>
      </c>
      <c r="AL119" s="936"/>
      <c r="AM119" s="936"/>
      <c r="AN119" s="936"/>
      <c r="AO119" s="937"/>
      <c r="AP119" s="939" t="s">
        <v>191</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469</v>
      </c>
      <c r="BP119" s="1041"/>
      <c r="BQ119" s="1035">
        <v>21150143</v>
      </c>
      <c r="BR119" s="1036"/>
      <c r="BS119" s="1036"/>
      <c r="BT119" s="1036"/>
      <c r="BU119" s="1036"/>
      <c r="BV119" s="1036">
        <v>20482135</v>
      </c>
      <c r="BW119" s="1036"/>
      <c r="BX119" s="1036"/>
      <c r="BY119" s="1036"/>
      <c r="BZ119" s="1036"/>
      <c r="CA119" s="1036">
        <v>20181313</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446</v>
      </c>
      <c r="DH119" s="1022"/>
      <c r="DI119" s="1022"/>
      <c r="DJ119" s="1022"/>
      <c r="DK119" s="1023"/>
      <c r="DL119" s="1021" t="s">
        <v>191</v>
      </c>
      <c r="DM119" s="1022"/>
      <c r="DN119" s="1022"/>
      <c r="DO119" s="1022"/>
      <c r="DP119" s="1023"/>
      <c r="DQ119" s="1021" t="s">
        <v>446</v>
      </c>
      <c r="DR119" s="1022"/>
      <c r="DS119" s="1022"/>
      <c r="DT119" s="1022"/>
      <c r="DU119" s="1023"/>
      <c r="DV119" s="1024" t="s">
        <v>446</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446</v>
      </c>
      <c r="AG120" s="995"/>
      <c r="AH120" s="995"/>
      <c r="AI120" s="995"/>
      <c r="AJ120" s="996"/>
      <c r="AK120" s="997" t="s">
        <v>446</v>
      </c>
      <c r="AL120" s="995"/>
      <c r="AM120" s="995"/>
      <c r="AN120" s="995"/>
      <c r="AO120" s="996"/>
      <c r="AP120" s="998" t="s">
        <v>446</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4961440</v>
      </c>
      <c r="BR120" s="967"/>
      <c r="BS120" s="967"/>
      <c r="BT120" s="967"/>
      <c r="BU120" s="967"/>
      <c r="BV120" s="967">
        <v>5458037</v>
      </c>
      <c r="BW120" s="967"/>
      <c r="BX120" s="967"/>
      <c r="BY120" s="967"/>
      <c r="BZ120" s="967"/>
      <c r="CA120" s="967">
        <v>5765823</v>
      </c>
      <c r="CB120" s="967"/>
      <c r="CC120" s="967"/>
      <c r="CD120" s="967"/>
      <c r="CE120" s="967"/>
      <c r="CF120" s="980">
        <v>99.4</v>
      </c>
      <c r="CG120" s="981"/>
      <c r="CH120" s="981"/>
      <c r="CI120" s="981"/>
      <c r="CJ120" s="981"/>
      <c r="CK120" s="1042" t="s">
        <v>473</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6767561</v>
      </c>
      <c r="DH120" s="967"/>
      <c r="DI120" s="967"/>
      <c r="DJ120" s="967"/>
      <c r="DK120" s="967"/>
      <c r="DL120" s="967">
        <v>6314275</v>
      </c>
      <c r="DM120" s="967"/>
      <c r="DN120" s="967"/>
      <c r="DO120" s="967"/>
      <c r="DP120" s="967"/>
      <c r="DQ120" s="967">
        <v>5855341</v>
      </c>
      <c r="DR120" s="967"/>
      <c r="DS120" s="967"/>
      <c r="DT120" s="967"/>
      <c r="DU120" s="967"/>
      <c r="DV120" s="968">
        <v>101</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446</v>
      </c>
      <c r="AG121" s="995"/>
      <c r="AH121" s="995"/>
      <c r="AI121" s="995"/>
      <c r="AJ121" s="996"/>
      <c r="AK121" s="997" t="s">
        <v>446</v>
      </c>
      <c r="AL121" s="995"/>
      <c r="AM121" s="995"/>
      <c r="AN121" s="995"/>
      <c r="AO121" s="996"/>
      <c r="AP121" s="998" t="s">
        <v>446</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2656489</v>
      </c>
      <c r="BR121" s="962"/>
      <c r="BS121" s="962"/>
      <c r="BT121" s="962"/>
      <c r="BU121" s="962"/>
      <c r="BV121" s="962">
        <v>2459725</v>
      </c>
      <c r="BW121" s="962"/>
      <c r="BX121" s="962"/>
      <c r="BY121" s="962"/>
      <c r="BZ121" s="962"/>
      <c r="CA121" s="962">
        <v>2451662</v>
      </c>
      <c r="CB121" s="962"/>
      <c r="CC121" s="962"/>
      <c r="CD121" s="962"/>
      <c r="CE121" s="962"/>
      <c r="CF121" s="956">
        <v>42.3</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v>19107</v>
      </c>
      <c r="DH121" s="962"/>
      <c r="DI121" s="962"/>
      <c r="DJ121" s="962"/>
      <c r="DK121" s="962"/>
      <c r="DL121" s="962">
        <v>18197</v>
      </c>
      <c r="DM121" s="962"/>
      <c r="DN121" s="962"/>
      <c r="DO121" s="962"/>
      <c r="DP121" s="962"/>
      <c r="DQ121" s="962">
        <v>15324</v>
      </c>
      <c r="DR121" s="962"/>
      <c r="DS121" s="962"/>
      <c r="DT121" s="962"/>
      <c r="DU121" s="962"/>
      <c r="DV121" s="963">
        <v>0.3</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446</v>
      </c>
      <c r="AB122" s="995"/>
      <c r="AC122" s="995"/>
      <c r="AD122" s="995"/>
      <c r="AE122" s="996"/>
      <c r="AF122" s="997" t="s">
        <v>446</v>
      </c>
      <c r="AG122" s="995"/>
      <c r="AH122" s="995"/>
      <c r="AI122" s="995"/>
      <c r="AJ122" s="996"/>
      <c r="AK122" s="997" t="s">
        <v>446</v>
      </c>
      <c r="AL122" s="995"/>
      <c r="AM122" s="995"/>
      <c r="AN122" s="995"/>
      <c r="AO122" s="996"/>
      <c r="AP122" s="998" t="s">
        <v>446</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14289364</v>
      </c>
      <c r="BR122" s="1036"/>
      <c r="BS122" s="1036"/>
      <c r="BT122" s="1036"/>
      <c r="BU122" s="1036"/>
      <c r="BV122" s="1036">
        <v>14209560</v>
      </c>
      <c r="BW122" s="1036"/>
      <c r="BX122" s="1036"/>
      <c r="BY122" s="1036"/>
      <c r="BZ122" s="1036"/>
      <c r="CA122" s="1036">
        <v>14368822</v>
      </c>
      <c r="CB122" s="1036"/>
      <c r="CC122" s="1036"/>
      <c r="CD122" s="1036"/>
      <c r="CE122" s="1036"/>
      <c r="CF122" s="1053">
        <v>247.8</v>
      </c>
      <c r="CG122" s="1054"/>
      <c r="CH122" s="1054"/>
      <c r="CI122" s="1054"/>
      <c r="CJ122" s="1054"/>
      <c r="CK122" s="1045"/>
      <c r="CL122" s="1046"/>
      <c r="CM122" s="1046"/>
      <c r="CN122" s="1046"/>
      <c r="CO122" s="1047"/>
      <c r="CP122" s="1055" t="s">
        <v>411</v>
      </c>
      <c r="CQ122" s="1056"/>
      <c r="CR122" s="1056"/>
      <c r="CS122" s="1056"/>
      <c r="CT122" s="1056"/>
      <c r="CU122" s="1056"/>
      <c r="CV122" s="1056"/>
      <c r="CW122" s="1056"/>
      <c r="CX122" s="1056"/>
      <c r="CY122" s="1056"/>
      <c r="CZ122" s="1056"/>
      <c r="DA122" s="1056"/>
      <c r="DB122" s="1056"/>
      <c r="DC122" s="1056"/>
      <c r="DD122" s="1056"/>
      <c r="DE122" s="1056"/>
      <c r="DF122" s="1057"/>
      <c r="DG122" s="961" t="s">
        <v>446</v>
      </c>
      <c r="DH122" s="962"/>
      <c r="DI122" s="962"/>
      <c r="DJ122" s="962"/>
      <c r="DK122" s="962"/>
      <c r="DL122" s="962" t="s">
        <v>446</v>
      </c>
      <c r="DM122" s="962"/>
      <c r="DN122" s="962"/>
      <c r="DO122" s="962"/>
      <c r="DP122" s="962"/>
      <c r="DQ122" s="962" t="s">
        <v>191</v>
      </c>
      <c r="DR122" s="962"/>
      <c r="DS122" s="962"/>
      <c r="DT122" s="962"/>
      <c r="DU122" s="962"/>
      <c r="DV122" s="963" t="s">
        <v>191</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191</v>
      </c>
      <c r="AB123" s="995"/>
      <c r="AC123" s="995"/>
      <c r="AD123" s="995"/>
      <c r="AE123" s="996"/>
      <c r="AF123" s="997" t="s">
        <v>446</v>
      </c>
      <c r="AG123" s="995"/>
      <c r="AH123" s="995"/>
      <c r="AI123" s="995"/>
      <c r="AJ123" s="996"/>
      <c r="AK123" s="997" t="s">
        <v>191</v>
      </c>
      <c r="AL123" s="995"/>
      <c r="AM123" s="995"/>
      <c r="AN123" s="995"/>
      <c r="AO123" s="996"/>
      <c r="AP123" s="998" t="s">
        <v>446</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478</v>
      </c>
      <c r="BP123" s="1041"/>
      <c r="BQ123" s="1099">
        <v>21907293</v>
      </c>
      <c r="BR123" s="1100"/>
      <c r="BS123" s="1100"/>
      <c r="BT123" s="1100"/>
      <c r="BU123" s="1100"/>
      <c r="BV123" s="1100">
        <v>22127322</v>
      </c>
      <c r="BW123" s="1100"/>
      <c r="BX123" s="1100"/>
      <c r="BY123" s="1100"/>
      <c r="BZ123" s="1100"/>
      <c r="CA123" s="1100">
        <v>22586307</v>
      </c>
      <c r="CB123" s="1100"/>
      <c r="CC123" s="1100"/>
      <c r="CD123" s="1100"/>
      <c r="CE123" s="1100"/>
      <c r="CF123" s="1037"/>
      <c r="CG123" s="1038"/>
      <c r="CH123" s="1038"/>
      <c r="CI123" s="1038"/>
      <c r="CJ123" s="1039"/>
      <c r="CK123" s="1045"/>
      <c r="CL123" s="1046"/>
      <c r="CM123" s="1046"/>
      <c r="CN123" s="1046"/>
      <c r="CO123" s="1047"/>
      <c r="CP123" s="1055" t="s">
        <v>412</v>
      </c>
      <c r="CQ123" s="1056"/>
      <c r="CR123" s="1056"/>
      <c r="CS123" s="1056"/>
      <c r="CT123" s="1056"/>
      <c r="CU123" s="1056"/>
      <c r="CV123" s="1056"/>
      <c r="CW123" s="1056"/>
      <c r="CX123" s="1056"/>
      <c r="CY123" s="1056"/>
      <c r="CZ123" s="1056"/>
      <c r="DA123" s="1056"/>
      <c r="DB123" s="1056"/>
      <c r="DC123" s="1056"/>
      <c r="DD123" s="1056"/>
      <c r="DE123" s="1056"/>
      <c r="DF123" s="1057"/>
      <c r="DG123" s="994" t="s">
        <v>446</v>
      </c>
      <c r="DH123" s="995"/>
      <c r="DI123" s="995"/>
      <c r="DJ123" s="995"/>
      <c r="DK123" s="996"/>
      <c r="DL123" s="997" t="s">
        <v>446</v>
      </c>
      <c r="DM123" s="995"/>
      <c r="DN123" s="995"/>
      <c r="DO123" s="995"/>
      <c r="DP123" s="996"/>
      <c r="DQ123" s="997" t="s">
        <v>446</v>
      </c>
      <c r="DR123" s="995"/>
      <c r="DS123" s="995"/>
      <c r="DT123" s="995"/>
      <c r="DU123" s="996"/>
      <c r="DV123" s="998" t="s">
        <v>446</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191</v>
      </c>
      <c r="AB124" s="995"/>
      <c r="AC124" s="995"/>
      <c r="AD124" s="995"/>
      <c r="AE124" s="996"/>
      <c r="AF124" s="997" t="s">
        <v>191</v>
      </c>
      <c r="AG124" s="995"/>
      <c r="AH124" s="995"/>
      <c r="AI124" s="995"/>
      <c r="AJ124" s="996"/>
      <c r="AK124" s="997" t="s">
        <v>446</v>
      </c>
      <c r="AL124" s="995"/>
      <c r="AM124" s="995"/>
      <c r="AN124" s="995"/>
      <c r="AO124" s="996"/>
      <c r="AP124" s="998" t="s">
        <v>191</v>
      </c>
      <c r="AQ124" s="999"/>
      <c r="AR124" s="999"/>
      <c r="AS124" s="999"/>
      <c r="AT124" s="1000"/>
      <c r="AU124" s="1095" t="s">
        <v>479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446</v>
      </c>
      <c r="BR124" s="1063"/>
      <c r="BS124" s="1063"/>
      <c r="BT124" s="1063"/>
      <c r="BU124" s="1063"/>
      <c r="BV124" s="1063" t="s">
        <v>446</v>
      </c>
      <c r="BW124" s="1063"/>
      <c r="BX124" s="1063"/>
      <c r="BY124" s="1063"/>
      <c r="BZ124" s="1063"/>
      <c r="CA124" s="1063" t="s">
        <v>446</v>
      </c>
      <c r="CB124" s="1063"/>
      <c r="CC124" s="1063"/>
      <c r="CD124" s="1063"/>
      <c r="CE124" s="1063"/>
      <c r="CF124" s="1064"/>
      <c r="CG124" s="1065"/>
      <c r="CH124" s="1065"/>
      <c r="CI124" s="1065"/>
      <c r="CJ124" s="1066"/>
      <c r="CK124" s="1048"/>
      <c r="CL124" s="1048"/>
      <c r="CM124" s="1048"/>
      <c r="CN124" s="1048"/>
      <c r="CO124" s="1049"/>
      <c r="CP124" s="1055" t="s">
        <v>480</v>
      </c>
      <c r="CQ124" s="1056"/>
      <c r="CR124" s="1056"/>
      <c r="CS124" s="1056"/>
      <c r="CT124" s="1056"/>
      <c r="CU124" s="1056"/>
      <c r="CV124" s="1056"/>
      <c r="CW124" s="1056"/>
      <c r="CX124" s="1056"/>
      <c r="CY124" s="1056"/>
      <c r="CZ124" s="1056"/>
      <c r="DA124" s="1056"/>
      <c r="DB124" s="1056"/>
      <c r="DC124" s="1056"/>
      <c r="DD124" s="1056"/>
      <c r="DE124" s="1056"/>
      <c r="DF124" s="1057"/>
      <c r="DG124" s="1040" t="s">
        <v>446</v>
      </c>
      <c r="DH124" s="1022"/>
      <c r="DI124" s="1022"/>
      <c r="DJ124" s="1022"/>
      <c r="DK124" s="1023"/>
      <c r="DL124" s="1021" t="s">
        <v>446</v>
      </c>
      <c r="DM124" s="1022"/>
      <c r="DN124" s="1022"/>
      <c r="DO124" s="1022"/>
      <c r="DP124" s="1023"/>
      <c r="DQ124" s="1021" t="s">
        <v>446</v>
      </c>
      <c r="DR124" s="1022"/>
      <c r="DS124" s="1022"/>
      <c r="DT124" s="1022"/>
      <c r="DU124" s="1023"/>
      <c r="DV124" s="1024" t="s">
        <v>446</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446</v>
      </c>
      <c r="AB125" s="995"/>
      <c r="AC125" s="995"/>
      <c r="AD125" s="995"/>
      <c r="AE125" s="996"/>
      <c r="AF125" s="997" t="s">
        <v>446</v>
      </c>
      <c r="AG125" s="995"/>
      <c r="AH125" s="995"/>
      <c r="AI125" s="995"/>
      <c r="AJ125" s="996"/>
      <c r="AK125" s="997" t="s">
        <v>446</v>
      </c>
      <c r="AL125" s="995"/>
      <c r="AM125" s="995"/>
      <c r="AN125" s="995"/>
      <c r="AO125" s="996"/>
      <c r="AP125" s="998" t="s">
        <v>446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481</v>
      </c>
      <c r="CL125" s="1043"/>
      <c r="CM125" s="1043"/>
      <c r="CN125" s="1043"/>
      <c r="CO125" s="1044"/>
      <c r="CP125" s="965" t="s">
        <v>482</v>
      </c>
      <c r="CQ125" s="933"/>
      <c r="CR125" s="933"/>
      <c r="CS125" s="933"/>
      <c r="CT125" s="933"/>
      <c r="CU125" s="933"/>
      <c r="CV125" s="933"/>
      <c r="CW125" s="933"/>
      <c r="CX125" s="933"/>
      <c r="CY125" s="933"/>
      <c r="CZ125" s="933"/>
      <c r="DA125" s="933"/>
      <c r="DB125" s="933"/>
      <c r="DC125" s="933"/>
      <c r="DD125" s="933"/>
      <c r="DE125" s="933"/>
      <c r="DF125" s="934"/>
      <c r="DG125" s="966" t="s">
        <v>446</v>
      </c>
      <c r="DH125" s="967"/>
      <c r="DI125" s="967"/>
      <c r="DJ125" s="967"/>
      <c r="DK125" s="967"/>
      <c r="DL125" s="967" t="s">
        <v>446</v>
      </c>
      <c r="DM125" s="967"/>
      <c r="DN125" s="967"/>
      <c r="DO125" s="967"/>
      <c r="DP125" s="967"/>
      <c r="DQ125" s="967" t="s">
        <v>446</v>
      </c>
      <c r="DR125" s="967"/>
      <c r="DS125" s="967"/>
      <c r="DT125" s="967"/>
      <c r="DU125" s="967"/>
      <c r="DV125" s="968" t="s">
        <v>446</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191</v>
      </c>
      <c r="AB126" s="995"/>
      <c r="AC126" s="995"/>
      <c r="AD126" s="995"/>
      <c r="AE126" s="996"/>
      <c r="AF126" s="997" t="s">
        <v>446</v>
      </c>
      <c r="AG126" s="995"/>
      <c r="AH126" s="995"/>
      <c r="AI126" s="995"/>
      <c r="AJ126" s="996"/>
      <c r="AK126" s="997" t="s">
        <v>446</v>
      </c>
      <c r="AL126" s="995"/>
      <c r="AM126" s="995"/>
      <c r="AN126" s="995"/>
      <c r="AO126" s="996"/>
      <c r="AP126" s="998" t="s">
        <v>446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483</v>
      </c>
      <c r="CQ126" s="959"/>
      <c r="CR126" s="959"/>
      <c r="CS126" s="959"/>
      <c r="CT126" s="959"/>
      <c r="CU126" s="959"/>
      <c r="CV126" s="959"/>
      <c r="CW126" s="959"/>
      <c r="CX126" s="959"/>
      <c r="CY126" s="959"/>
      <c r="CZ126" s="959"/>
      <c r="DA126" s="959"/>
      <c r="DB126" s="959"/>
      <c r="DC126" s="959"/>
      <c r="DD126" s="959"/>
      <c r="DE126" s="959"/>
      <c r="DF126" s="960"/>
      <c r="DG126" s="961">
        <v>76776</v>
      </c>
      <c r="DH126" s="962"/>
      <c r="DI126" s="962"/>
      <c r="DJ126" s="962"/>
      <c r="DK126" s="962"/>
      <c r="DL126" s="962">
        <v>122502</v>
      </c>
      <c r="DM126" s="962"/>
      <c r="DN126" s="962"/>
      <c r="DO126" s="962"/>
      <c r="DP126" s="962"/>
      <c r="DQ126" s="962">
        <v>96554</v>
      </c>
      <c r="DR126" s="962"/>
      <c r="DS126" s="962"/>
      <c r="DT126" s="962"/>
      <c r="DU126" s="962"/>
      <c r="DV126" s="963">
        <v>1.7</v>
      </c>
      <c r="DW126" s="963"/>
      <c r="DX126" s="963"/>
      <c r="DY126" s="963"/>
      <c r="DZ126" s="964"/>
    </row>
    <row r="127" spans="1:130" s="230" customFormat="1" ht="26.25" customHeight="1" x14ac:dyDescent="0.15">
      <c r="A127" s="1094"/>
      <c r="B127" s="987"/>
      <c r="C127" s="1009" t="s">
        <v>484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446</v>
      </c>
      <c r="AB127" s="995"/>
      <c r="AC127" s="995"/>
      <c r="AD127" s="995"/>
      <c r="AE127" s="996"/>
      <c r="AF127" s="997" t="s">
        <v>446</v>
      </c>
      <c r="AG127" s="995"/>
      <c r="AH127" s="995"/>
      <c r="AI127" s="995"/>
      <c r="AJ127" s="996"/>
      <c r="AK127" s="997" t="s">
        <v>446</v>
      </c>
      <c r="AL127" s="995"/>
      <c r="AM127" s="995"/>
      <c r="AN127" s="995"/>
      <c r="AO127" s="996"/>
      <c r="AP127" s="998" t="s">
        <v>446</v>
      </c>
      <c r="AQ127" s="999"/>
      <c r="AR127" s="999"/>
      <c r="AS127" s="999"/>
      <c r="AT127" s="1000"/>
      <c r="AU127" s="232"/>
      <c r="AV127" s="232"/>
      <c r="AW127" s="232"/>
      <c r="AX127" s="1067" t="s">
        <v>485</v>
      </c>
      <c r="AY127" s="1068"/>
      <c r="AZ127" s="1068"/>
      <c r="BA127" s="1068"/>
      <c r="BB127" s="1068"/>
      <c r="BC127" s="1068"/>
      <c r="BD127" s="1068"/>
      <c r="BE127" s="1069"/>
      <c r="BF127" s="1070" t="s">
        <v>486</v>
      </c>
      <c r="BG127" s="1068"/>
      <c r="BH127" s="1068"/>
      <c r="BI127" s="1068"/>
      <c r="BJ127" s="1068"/>
      <c r="BK127" s="1068"/>
      <c r="BL127" s="1069"/>
      <c r="BM127" s="1070" t="s">
        <v>487</v>
      </c>
      <c r="BN127" s="1068"/>
      <c r="BO127" s="1068"/>
      <c r="BP127" s="1068"/>
      <c r="BQ127" s="1068"/>
      <c r="BR127" s="1068"/>
      <c r="BS127" s="1069"/>
      <c r="BT127" s="1070" t="s">
        <v>488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489</v>
      </c>
      <c r="CQ127" s="959"/>
      <c r="CR127" s="959"/>
      <c r="CS127" s="959"/>
      <c r="CT127" s="959"/>
      <c r="CU127" s="959"/>
      <c r="CV127" s="959"/>
      <c r="CW127" s="959"/>
      <c r="CX127" s="959"/>
      <c r="CY127" s="959"/>
      <c r="CZ127" s="959"/>
      <c r="DA127" s="959"/>
      <c r="DB127" s="959"/>
      <c r="DC127" s="959"/>
      <c r="DD127" s="959"/>
      <c r="DE127" s="959"/>
      <c r="DF127" s="960"/>
      <c r="DG127" s="961" t="s">
        <v>446</v>
      </c>
      <c r="DH127" s="962"/>
      <c r="DI127" s="962"/>
      <c r="DJ127" s="962"/>
      <c r="DK127" s="962"/>
      <c r="DL127" s="962" t="s">
        <v>446</v>
      </c>
      <c r="DM127" s="962"/>
      <c r="DN127" s="962"/>
      <c r="DO127" s="962"/>
      <c r="DP127" s="962"/>
      <c r="DQ127" s="962" t="s">
        <v>446</v>
      </c>
      <c r="DR127" s="962"/>
      <c r="DS127" s="962"/>
      <c r="DT127" s="962"/>
      <c r="DU127" s="962"/>
      <c r="DV127" s="963" t="s">
        <v>446</v>
      </c>
      <c r="DW127" s="963"/>
      <c r="DX127" s="963"/>
      <c r="DY127" s="963"/>
      <c r="DZ127" s="964"/>
    </row>
    <row r="128" spans="1:130" s="230" customFormat="1" ht="26.25" customHeight="1" thickBot="1" x14ac:dyDescent="0.2">
      <c r="A128" s="1077" t="s">
        <v>490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491</v>
      </c>
      <c r="X128" s="1079"/>
      <c r="Y128" s="1079"/>
      <c r="Z128" s="1080"/>
      <c r="AA128" s="1081">
        <v>275239</v>
      </c>
      <c r="AB128" s="1082"/>
      <c r="AC128" s="1082"/>
      <c r="AD128" s="1082"/>
      <c r="AE128" s="1083"/>
      <c r="AF128" s="1084">
        <v>519976</v>
      </c>
      <c r="AG128" s="1082"/>
      <c r="AH128" s="1082"/>
      <c r="AI128" s="1082"/>
      <c r="AJ128" s="1083"/>
      <c r="AK128" s="1084">
        <v>267211</v>
      </c>
      <c r="AL128" s="1082"/>
      <c r="AM128" s="1082"/>
      <c r="AN128" s="1082"/>
      <c r="AO128" s="1083"/>
      <c r="AP128" s="1085"/>
      <c r="AQ128" s="1086"/>
      <c r="AR128" s="1086"/>
      <c r="AS128" s="1086"/>
      <c r="AT128" s="1087"/>
      <c r="AU128" s="232"/>
      <c r="AV128" s="232"/>
      <c r="AW128" s="232"/>
      <c r="AX128" s="932" t="s">
        <v>492</v>
      </c>
      <c r="AY128" s="933"/>
      <c r="AZ128" s="933"/>
      <c r="BA128" s="933"/>
      <c r="BB128" s="933"/>
      <c r="BC128" s="933"/>
      <c r="BD128" s="933"/>
      <c r="BE128" s="934"/>
      <c r="BF128" s="1088" t="s">
        <v>446</v>
      </c>
      <c r="BG128" s="1089"/>
      <c r="BH128" s="1089"/>
      <c r="BI128" s="1089"/>
      <c r="BJ128" s="1089"/>
      <c r="BK128" s="1089"/>
      <c r="BL128" s="1090"/>
      <c r="BM128" s="1088">
        <v>14.02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493</v>
      </c>
      <c r="CQ128" s="762"/>
      <c r="CR128" s="762"/>
      <c r="CS128" s="762"/>
      <c r="CT128" s="762"/>
      <c r="CU128" s="762"/>
      <c r="CV128" s="762"/>
      <c r="CW128" s="762"/>
      <c r="CX128" s="762"/>
      <c r="CY128" s="762"/>
      <c r="CZ128" s="762"/>
      <c r="DA128" s="762"/>
      <c r="DB128" s="762"/>
      <c r="DC128" s="762"/>
      <c r="DD128" s="762"/>
      <c r="DE128" s="762"/>
      <c r="DF128" s="1072"/>
      <c r="DG128" s="1073" t="s">
        <v>446</v>
      </c>
      <c r="DH128" s="1074"/>
      <c r="DI128" s="1074"/>
      <c r="DJ128" s="1074"/>
      <c r="DK128" s="1074"/>
      <c r="DL128" s="1074" t="s">
        <v>446</v>
      </c>
      <c r="DM128" s="1074"/>
      <c r="DN128" s="1074"/>
      <c r="DO128" s="1074"/>
      <c r="DP128" s="1074"/>
      <c r="DQ128" s="1074" t="s">
        <v>446</v>
      </c>
      <c r="DR128" s="1074"/>
      <c r="DS128" s="1074"/>
      <c r="DT128" s="1074"/>
      <c r="DU128" s="1074"/>
      <c r="DV128" s="1075" t="s">
        <v>446</v>
      </c>
      <c r="DW128" s="1075"/>
      <c r="DX128" s="1075"/>
      <c r="DY128" s="1075"/>
      <c r="DZ128" s="1076"/>
    </row>
    <row r="129" spans="1:131" s="230" customFormat="1" ht="26.25" customHeight="1" x14ac:dyDescent="0.15">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494</v>
      </c>
      <c r="X129" s="1107"/>
      <c r="Y129" s="1107"/>
      <c r="Z129" s="1108"/>
      <c r="AA129" s="994">
        <v>7071084</v>
      </c>
      <c r="AB129" s="995"/>
      <c r="AC129" s="995"/>
      <c r="AD129" s="995"/>
      <c r="AE129" s="996"/>
      <c r="AF129" s="997">
        <v>7360988</v>
      </c>
      <c r="AG129" s="995"/>
      <c r="AH129" s="995"/>
      <c r="AI129" s="995"/>
      <c r="AJ129" s="996"/>
      <c r="AK129" s="997">
        <v>7082849</v>
      </c>
      <c r="AL129" s="995"/>
      <c r="AM129" s="995"/>
      <c r="AN129" s="995"/>
      <c r="AO129" s="996"/>
      <c r="AP129" s="1109"/>
      <c r="AQ129" s="1110"/>
      <c r="AR129" s="1110"/>
      <c r="AS129" s="1110"/>
      <c r="AT129" s="1111"/>
      <c r="AU129" s="233"/>
      <c r="AV129" s="233"/>
      <c r="AW129" s="233"/>
      <c r="AX129" s="1101" t="s">
        <v>495</v>
      </c>
      <c r="AY129" s="959"/>
      <c r="AZ129" s="959"/>
      <c r="BA129" s="959"/>
      <c r="BB129" s="959"/>
      <c r="BC129" s="959"/>
      <c r="BD129" s="959"/>
      <c r="BE129" s="960"/>
      <c r="BF129" s="1102" t="s">
        <v>191</v>
      </c>
      <c r="BG129" s="1103"/>
      <c r="BH129" s="1103"/>
      <c r="BI129" s="1103"/>
      <c r="BJ129" s="1103"/>
      <c r="BK129" s="1103"/>
      <c r="BL129" s="1104"/>
      <c r="BM129" s="1102">
        <v>19.02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497</v>
      </c>
      <c r="X130" s="1107"/>
      <c r="Y130" s="1107"/>
      <c r="Z130" s="1108"/>
      <c r="AA130" s="994">
        <v>1395477</v>
      </c>
      <c r="AB130" s="995"/>
      <c r="AC130" s="995"/>
      <c r="AD130" s="995"/>
      <c r="AE130" s="996"/>
      <c r="AF130" s="997">
        <v>1325988</v>
      </c>
      <c r="AG130" s="995"/>
      <c r="AH130" s="995"/>
      <c r="AI130" s="995"/>
      <c r="AJ130" s="996"/>
      <c r="AK130" s="997">
        <v>1283896</v>
      </c>
      <c r="AL130" s="995"/>
      <c r="AM130" s="995"/>
      <c r="AN130" s="995"/>
      <c r="AO130" s="996"/>
      <c r="AP130" s="1109"/>
      <c r="AQ130" s="1110"/>
      <c r="AR130" s="1110"/>
      <c r="AS130" s="1110"/>
      <c r="AT130" s="1111"/>
      <c r="AU130" s="233"/>
      <c r="AV130" s="233"/>
      <c r="AW130" s="233"/>
      <c r="AX130" s="1101" t="s">
        <v>498</v>
      </c>
      <c r="AY130" s="959"/>
      <c r="AZ130" s="959"/>
      <c r="BA130" s="959"/>
      <c r="BB130" s="959"/>
      <c r="BC130" s="959"/>
      <c r="BD130" s="959"/>
      <c r="BE130" s="960"/>
      <c r="BF130" s="1137">
        <v>6.9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40">
        <v>5675607</v>
      </c>
      <c r="AB131" s="1022"/>
      <c r="AC131" s="1022"/>
      <c r="AD131" s="1022"/>
      <c r="AE131" s="1023"/>
      <c r="AF131" s="1021">
        <v>6035000</v>
      </c>
      <c r="AG131" s="1022"/>
      <c r="AH131" s="1022"/>
      <c r="AI131" s="1022"/>
      <c r="AJ131" s="1023"/>
      <c r="AK131" s="1021">
        <v>5798953</v>
      </c>
      <c r="AL131" s="1022"/>
      <c r="AM131" s="1022"/>
      <c r="AN131" s="1022"/>
      <c r="AO131" s="1023"/>
      <c r="AP131" s="1146"/>
      <c r="AQ131" s="1147"/>
      <c r="AR131" s="1147"/>
      <c r="AS131" s="1147"/>
      <c r="AT131" s="1148"/>
      <c r="AU131" s="233"/>
      <c r="AV131" s="233"/>
      <c r="AW131" s="233"/>
      <c r="AX131" s="1119" t="s">
        <v>500</v>
      </c>
      <c r="AY131" s="762"/>
      <c r="AZ131" s="762"/>
      <c r="BA131" s="762"/>
      <c r="BB131" s="762"/>
      <c r="BC131" s="762"/>
      <c r="BD131" s="762"/>
      <c r="BE131" s="1072"/>
      <c r="BF131" s="1120" t="s">
        <v>446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502</v>
      </c>
      <c r="W132" s="1130"/>
      <c r="X132" s="1130"/>
      <c r="Y132" s="1130"/>
      <c r="Z132" s="1131"/>
      <c r="AA132" s="1132">
        <v>7.4290556060000004</v>
      </c>
      <c r="AB132" s="1133"/>
      <c r="AC132" s="1133"/>
      <c r="AD132" s="1133"/>
      <c r="AE132" s="1134"/>
      <c r="AF132" s="1135">
        <v>6.0091632150000001</v>
      </c>
      <c r="AG132" s="1133"/>
      <c r="AH132" s="1133"/>
      <c r="AI132" s="1133"/>
      <c r="AJ132" s="1134"/>
      <c r="AK132" s="1135">
        <v>7.359293997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503</v>
      </c>
      <c r="W133" s="1113"/>
      <c r="X133" s="1113"/>
      <c r="Y133" s="1113"/>
      <c r="Z133" s="1114"/>
      <c r="AA133" s="1115">
        <v>8.4</v>
      </c>
      <c r="AB133" s="1116"/>
      <c r="AC133" s="1116"/>
      <c r="AD133" s="1116"/>
      <c r="AE133" s="1117"/>
      <c r="AF133" s="1115">
        <v>7.1</v>
      </c>
      <c r="AG133" s="1116"/>
      <c r="AH133" s="1116"/>
      <c r="AI133" s="1116"/>
      <c r="AJ133" s="1117"/>
      <c r="AK133" s="1115">
        <v>6.9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doTR98Z12nccRx76VrHb561JKz98vuBs2T0idyvpxfjEy2lQgANzX/Y/TBfwulZAJ1aKuS4qJErj0NbbK5Dpw==" saltValue="GETkRWV7a0JNgcW6JBQa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D75C-6A36-4D84-84F4-0ED776F43A42}">
  <sheetPr>
    <pageSetUpPr fitToPage="1"/>
  </sheetPr>
  <dimension ref="A1:DQ105"/>
  <sheetViews>
    <sheetView showGridLines="0" view="pageBreakPreview" zoomScaleNormal="85" zoomScaleSheetLayoutView="100" workbookViewId="0">
      <selection sqref="A1:A10485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60" customFormat="1" x14ac:dyDescent="0.15"/>
    <row r="82" spans="97:112" s="260" customFormat="1" x14ac:dyDescent="0.15"/>
    <row r="83" spans="97:112" s="260" customFormat="1" x14ac:dyDescent="0.15"/>
    <row r="84" spans="97:112" s="260" customFormat="1" x14ac:dyDescent="0.15"/>
    <row r="85" spans="97:112" s="260" customFormat="1" x14ac:dyDescent="0.15"/>
    <row r="86" spans="97:112" s="260" customFormat="1" x14ac:dyDescent="0.15"/>
    <row r="87" spans="97:112" s="260" customFormat="1" x14ac:dyDescent="0.15"/>
    <row r="88" spans="97:112" s="260" customFormat="1" x14ac:dyDescent="0.15"/>
    <row r="89" spans="97:112" s="260" customFormat="1" x14ac:dyDescent="0.15"/>
    <row r="90" spans="97:112" s="260" customFormat="1" x14ac:dyDescent="0.15"/>
    <row r="91" spans="97:112" s="260" customFormat="1" x14ac:dyDescent="0.15"/>
    <row r="92" spans="97:112" s="260" customFormat="1" x14ac:dyDescent="0.15"/>
    <row r="93" spans="97:112" s="260" customFormat="1" x14ac:dyDescent="0.15"/>
    <row r="94" spans="97:112" s="260" customFormat="1" x14ac:dyDescent="0.15"/>
    <row r="95" spans="97:112" s="260" customFormat="1" x14ac:dyDescent="0.15"/>
    <row r="96" spans="97:112" s="260" customFormat="1"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DXXSPAWOG6wqnZ+25OD0Mcm4tvs3nrlct7vtDJP5ZxftT4aIe2gQ0y1i7BrKk8CyONXTrmyqmjag0/Ky+Cbg==" saltValue="gYv2f9Yt2mdO97QeSdnc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MCePMtGoKodP+TgS3vRzpXKw1C5zgeutGiWIpGqEWO0ZZoeXtAMaDu4lGNAzdQN8uokBCgklaKr92JQ4fqkQ==" saltValue="/14tocRfBL9mwfivCIER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512</v>
      </c>
      <c r="AL9" s="1153"/>
      <c r="AM9" s="1153"/>
      <c r="AN9" s="1154"/>
      <c r="AO9" s="281">
        <v>1434180</v>
      </c>
      <c r="AP9" s="281">
        <v>71119</v>
      </c>
      <c r="AQ9" s="282">
        <v>88339</v>
      </c>
      <c r="AR9" s="283">
        <v>-19.5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513</v>
      </c>
      <c r="AL10" s="1153"/>
      <c r="AM10" s="1153"/>
      <c r="AN10" s="1154"/>
      <c r="AO10" s="284">
        <v>308262</v>
      </c>
      <c r="AP10" s="284">
        <v>15286</v>
      </c>
      <c r="AQ10" s="285">
        <v>7842</v>
      </c>
      <c r="AR10" s="286">
        <v>94.9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514</v>
      </c>
      <c r="AL11" s="1153"/>
      <c r="AM11" s="1153"/>
      <c r="AN11" s="1154"/>
      <c r="AO11" s="284">
        <v>12961</v>
      </c>
      <c r="AP11" s="284">
        <v>643</v>
      </c>
      <c r="AQ11" s="285">
        <v>2321</v>
      </c>
      <c r="AR11" s="286">
        <v>-72.3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515</v>
      </c>
      <c r="AL12" s="1153"/>
      <c r="AM12" s="1153"/>
      <c r="AN12" s="1154"/>
      <c r="AO12" s="284" t="s">
        <v>516</v>
      </c>
      <c r="AP12" s="284" t="s">
        <v>516</v>
      </c>
      <c r="AQ12" s="285">
        <v>10</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517</v>
      </c>
      <c r="AL13" s="1153"/>
      <c r="AM13" s="1153"/>
      <c r="AN13" s="1154"/>
      <c r="AO13" s="284" t="s">
        <v>516</v>
      </c>
      <c r="AP13" s="284" t="s">
        <v>516</v>
      </c>
      <c r="AQ13" s="285">
        <v>2936</v>
      </c>
      <c r="AR13" s="286" t="s">
        <v>516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518</v>
      </c>
      <c r="AL14" s="1153"/>
      <c r="AM14" s="1153"/>
      <c r="AN14" s="1154"/>
      <c r="AO14" s="284">
        <v>24358</v>
      </c>
      <c r="AP14" s="284">
        <v>1208</v>
      </c>
      <c r="AQ14" s="285">
        <v>1649</v>
      </c>
      <c r="AR14" s="286">
        <v>-26.7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519</v>
      </c>
      <c r="AL15" s="1156"/>
      <c r="AM15" s="1156"/>
      <c r="AN15" s="1157"/>
      <c r="AO15" s="284">
        <v>-75812</v>
      </c>
      <c r="AP15" s="284">
        <v>-3759</v>
      </c>
      <c r="AQ15" s="285">
        <v>-5997</v>
      </c>
      <c r="AR15" s="286">
        <v>-37.299999999999997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1703949</v>
      </c>
      <c r="AP16" s="284">
        <v>84496</v>
      </c>
      <c r="AQ16" s="285">
        <v>97102</v>
      </c>
      <c r="AR16" s="286">
        <v>-13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524</v>
      </c>
      <c r="AL21" s="1159"/>
      <c r="AM21" s="1159"/>
      <c r="AN21" s="1160"/>
      <c r="AO21" s="297">
        <v>7.19</v>
      </c>
      <c r="AP21" s="298">
        <v>8.91</v>
      </c>
      <c r="AQ21" s="299">
        <v>-1.72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525</v>
      </c>
      <c r="AL22" s="1159"/>
      <c r="AM22" s="1159"/>
      <c r="AN22" s="1160"/>
      <c r="AO22" s="302">
        <v>94.7</v>
      </c>
      <c r="AP22" s="303">
        <v>97.5</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529</v>
      </c>
      <c r="AL32" s="1167"/>
      <c r="AM32" s="1167"/>
      <c r="AN32" s="1168"/>
      <c r="AO32" s="312">
        <v>1350961</v>
      </c>
      <c r="AP32" s="312">
        <v>66992</v>
      </c>
      <c r="AQ32" s="313">
        <v>55264</v>
      </c>
      <c r="AR32" s="314">
        <v>21.2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530</v>
      </c>
      <c r="AL33" s="1167"/>
      <c r="AM33" s="1167"/>
      <c r="AN33" s="116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531</v>
      </c>
      <c r="AL34" s="1167"/>
      <c r="AM34" s="1167"/>
      <c r="AN34" s="1168"/>
      <c r="AO34" s="312" t="s">
        <v>516</v>
      </c>
      <c r="AP34" s="312" t="s">
        <v>516</v>
      </c>
      <c r="AQ34" s="313">
        <v>19</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532</v>
      </c>
      <c r="AL35" s="1167"/>
      <c r="AM35" s="1167"/>
      <c r="AN35" s="1168"/>
      <c r="AO35" s="312">
        <v>531384</v>
      </c>
      <c r="AP35" s="312">
        <v>26350</v>
      </c>
      <c r="AQ35" s="313">
        <v>18522</v>
      </c>
      <c r="AR35" s="314">
        <v>42.3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533</v>
      </c>
      <c r="AL36" s="1167"/>
      <c r="AM36" s="1167"/>
      <c r="AN36" s="1168"/>
      <c r="AO36" s="312">
        <v>95519</v>
      </c>
      <c r="AP36" s="312">
        <v>4737</v>
      </c>
      <c r="AQ36" s="313">
        <v>2744</v>
      </c>
      <c r="AR36" s="314">
        <v>72.599999999999994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534</v>
      </c>
      <c r="AL37" s="1167"/>
      <c r="AM37" s="1167"/>
      <c r="AN37" s="1168"/>
      <c r="AO37" s="312" t="s">
        <v>516</v>
      </c>
      <c r="AP37" s="312" t="s">
        <v>516</v>
      </c>
      <c r="AQ37" s="313">
        <v>519</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535</v>
      </c>
      <c r="AL38" s="1170"/>
      <c r="AM38" s="1170"/>
      <c r="AN38" s="1171"/>
      <c r="AO38" s="315">
        <v>5</v>
      </c>
      <c r="AP38" s="315">
        <v>0</v>
      </c>
      <c r="AQ38" s="316">
        <v>4</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536</v>
      </c>
      <c r="AL39" s="1170"/>
      <c r="AM39" s="1170"/>
      <c r="AN39" s="1171"/>
      <c r="AO39" s="312">
        <v>-267211</v>
      </c>
      <c r="AP39" s="312">
        <v>-13251</v>
      </c>
      <c r="AQ39" s="313">
        <v>-3996</v>
      </c>
      <c r="AR39" s="314">
        <v>231.6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537</v>
      </c>
      <c r="AL40" s="1167"/>
      <c r="AM40" s="1167"/>
      <c r="AN40" s="1168"/>
      <c r="AO40" s="312">
        <v>-1283896</v>
      </c>
      <c r="AP40" s="312">
        <v>-63666</v>
      </c>
      <c r="AQ40" s="313">
        <v>-50182</v>
      </c>
      <c r="AR40" s="314">
        <v>26.9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308</v>
      </c>
      <c r="AL41" s="1173"/>
      <c r="AM41" s="1173"/>
      <c r="AN41" s="1174"/>
      <c r="AO41" s="312">
        <v>426762</v>
      </c>
      <c r="AP41" s="312">
        <v>21162</v>
      </c>
      <c r="AQ41" s="313">
        <v>22892</v>
      </c>
      <c r="AR41" s="314">
        <v>-7.6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507</v>
      </c>
      <c r="AN49" s="1163" t="s">
        <v>541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1351463</v>
      </c>
      <c r="AN51" s="334">
        <v>62271</v>
      </c>
      <c r="AO51" s="335">
        <v>-19.7</v>
      </c>
      <c r="AP51" s="336">
        <v>69729</v>
      </c>
      <c r="AQ51" s="337">
        <v>1.8</v>
      </c>
      <c r="AR51" s="338">
        <v>-21.5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649430</v>
      </c>
      <c r="AN52" s="342">
        <v>29924</v>
      </c>
      <c r="AO52" s="343">
        <v>-15.4</v>
      </c>
      <c r="AP52" s="344">
        <v>38908</v>
      </c>
      <c r="AQ52" s="345">
        <v>14</v>
      </c>
      <c r="AR52" s="346">
        <v>-29.4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1293849</v>
      </c>
      <c r="AN53" s="334">
        <v>60676</v>
      </c>
      <c r="AO53" s="335">
        <v>-2.6</v>
      </c>
      <c r="AP53" s="336">
        <v>74581</v>
      </c>
      <c r="AQ53" s="337">
        <v>7</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544690</v>
      </c>
      <c r="AN54" s="342">
        <v>25544</v>
      </c>
      <c r="AO54" s="343">
        <v>-14.6</v>
      </c>
      <c r="AP54" s="344">
        <v>41563</v>
      </c>
      <c r="AQ54" s="345">
        <v>6.8</v>
      </c>
      <c r="AR54" s="346">
        <v>-21.4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1624481</v>
      </c>
      <c r="AN55" s="334">
        <v>77578</v>
      </c>
      <c r="AO55" s="335">
        <v>27.9</v>
      </c>
      <c r="AP55" s="336">
        <v>76347</v>
      </c>
      <c r="AQ55" s="337">
        <v>2.4</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860706</v>
      </c>
      <c r="AN56" s="342">
        <v>41103</v>
      </c>
      <c r="AO56" s="343">
        <v>60.9</v>
      </c>
      <c r="AP56" s="344">
        <v>41762</v>
      </c>
      <c r="AQ56" s="345">
        <v>0.5</v>
      </c>
      <c r="AR56" s="346">
        <v>60.4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1673442</v>
      </c>
      <c r="AN57" s="334">
        <v>81354</v>
      </c>
      <c r="AO57" s="335">
        <v>4.9000000000000004</v>
      </c>
      <c r="AP57" s="336">
        <v>69604</v>
      </c>
      <c r="AQ57" s="337">
        <v>-8.8000000000000007</v>
      </c>
      <c r="AR57" s="338">
        <v>13.7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764876</v>
      </c>
      <c r="AN58" s="342">
        <v>37184</v>
      </c>
      <c r="AO58" s="343">
        <v>-9.5</v>
      </c>
      <c r="AP58" s="344">
        <v>36247</v>
      </c>
      <c r="AQ58" s="345">
        <v>-13.2</v>
      </c>
      <c r="AR58" s="346">
        <v>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2635549</v>
      </c>
      <c r="AN59" s="334">
        <v>130693</v>
      </c>
      <c r="AO59" s="335">
        <v>60.6</v>
      </c>
      <c r="AP59" s="336">
        <v>68410</v>
      </c>
      <c r="AQ59" s="337">
        <v>-1.7</v>
      </c>
      <c r="AR59" s="338">
        <v>62.3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774434</v>
      </c>
      <c r="AN60" s="342">
        <v>38403</v>
      </c>
      <c r="AO60" s="343">
        <v>3.3</v>
      </c>
      <c r="AP60" s="344">
        <v>35086</v>
      </c>
      <c r="AQ60" s="345">
        <v>-3.2</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1715757</v>
      </c>
      <c r="AN61" s="349">
        <v>82514</v>
      </c>
      <c r="AO61" s="350">
        <v>14.2</v>
      </c>
      <c r="AP61" s="351">
        <v>71734</v>
      </c>
      <c r="AQ61" s="352">
        <v>0.1</v>
      </c>
      <c r="AR61" s="338">
        <v>14.1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718827</v>
      </c>
      <c r="AN62" s="342">
        <v>34432</v>
      </c>
      <c r="AO62" s="343">
        <v>4.9000000000000004</v>
      </c>
      <c r="AP62" s="344">
        <v>38713</v>
      </c>
      <c r="AQ62" s="345">
        <v>1</v>
      </c>
      <c r="AR62" s="346">
        <v>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QYqkJNjZf/jXzU9qcmDnU5Ec5OAFvxO8BOU0jQyLEIjEIewFJDa2KCEKPiYfHc0IFq+HmYDop/m4ZiImGaEcA==" saltValue="5N5JB+QjBwxZFu78dpxU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TnCHg5MXkT9Grb7jb1ETVmXtz4ATVgjpJyX8LoxRgPaW0n09OBoQeXTJkTR1kUSKlMS0sJJ5dxXH7vhuwSOExw==" saltValue="XjxxwcJ1Am4x6GYHAV5+z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G3TCKHExJPBd9nVyQ8/Gy97qiiKMbf19Mc5d66HmwJT1xq4C38sdz1te04S10coLkK/lNp/XjbCeMArIjWf+JA==" saltValue="CffB6CTeZCE+n0xJ6XTn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12.26</v>
      </c>
      <c r="G47" s="12">
        <v>14.93</v>
      </c>
      <c r="H47" s="12">
        <v>14.21</v>
      </c>
      <c r="I47" s="12">
        <v>15.96</v>
      </c>
      <c r="J47" s="13">
        <v>18.03</v>
      </c>
    </row>
    <row r="48" spans="2:10" ht="57.75" customHeight="1" x14ac:dyDescent="0.15">
      <c r="B48" s="14"/>
      <c r="C48" s="1177" t="s">
        <v>4</v>
      </c>
      <c r="D48" s="1177"/>
      <c r="E48" s="1178"/>
      <c r="F48" s="15">
        <v>1.1599999999999999</v>
      </c>
      <c r="G48" s="16">
        <v>1.37</v>
      </c>
      <c r="H48" s="16">
        <v>1.43</v>
      </c>
      <c r="I48" s="16">
        <v>2.1</v>
      </c>
      <c r="J48" s="17">
        <v>2.96</v>
      </c>
    </row>
    <row r="49" spans="2:10" ht="57.75" customHeight="1" thickBot="1" x14ac:dyDescent="0.2">
      <c r="B49" s="18"/>
      <c r="C49" s="1179" t="s">
        <v>5</v>
      </c>
      <c r="D49" s="1179"/>
      <c r="E49" s="1180"/>
      <c r="F49" s="19">
        <v>7.94</v>
      </c>
      <c r="G49" s="20">
        <v>7.36</v>
      </c>
      <c r="H49" s="20">
        <v>4.28</v>
      </c>
      <c r="I49" s="20">
        <v>6.9</v>
      </c>
      <c r="J49" s="21">
        <v>5.61</v>
      </c>
    </row>
    <row r="50" spans="2:10" x14ac:dyDescent="0.15"/>
  </sheetData>
  <sheetProtection algorithmName="SHA-512" hashValue="hwwZ7AW/0p7dDdbQgkzmIZJTIKWTl6k8EwVxgY+Lum+cngDe1qU3VbTSJZw1lAqyMpIefQ9ZFxErKrL/pXqCXw==" saltValue="i+BLtx9hEq1yvalYSwk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562</v>
      </c>
      <c r="D34" s="1187"/>
      <c r="E34" s="1188"/>
      <c r="F34" s="32">
        <v>12.98</v>
      </c>
      <c r="G34" s="33">
        <v>13.66</v>
      </c>
      <c r="H34" s="33">
        <v>13.61</v>
      </c>
      <c r="I34" s="33">
        <v>13.12</v>
      </c>
      <c r="J34" s="34">
        <v>12.03</v>
      </c>
      <c r="K34" s="22"/>
      <c r="L34" s="22"/>
      <c r="M34" s="22"/>
      <c r="N34" s="22"/>
      <c r="O34" s="22"/>
      <c r="P34" s="22"/>
    </row>
    <row r="35" spans="1:16" ht="39" customHeight="1" x14ac:dyDescent="0.15">
      <c r="A35" s="22"/>
      <c r="B35" s="35"/>
      <c r="C35" s="1181" t="s">
        <v>563</v>
      </c>
      <c r="D35" s="1182"/>
      <c r="E35" s="1183"/>
      <c r="F35" s="36">
        <v>1.1599999999999999</v>
      </c>
      <c r="G35" s="37">
        <v>1.36</v>
      </c>
      <c r="H35" s="37">
        <v>1.42</v>
      </c>
      <c r="I35" s="37">
        <v>2.1</v>
      </c>
      <c r="J35" s="38">
        <v>2.96</v>
      </c>
      <c r="K35" s="22"/>
      <c r="L35" s="22"/>
      <c r="M35" s="22"/>
      <c r="N35" s="22"/>
      <c r="O35" s="22"/>
      <c r="P35" s="22"/>
    </row>
    <row r="36" spans="1:16" ht="39" customHeight="1" x14ac:dyDescent="0.15">
      <c r="A36" s="22"/>
      <c r="B36" s="35"/>
      <c r="C36" s="1181" t="s">
        <v>564</v>
      </c>
      <c r="D36" s="1182"/>
      <c r="E36" s="1183"/>
      <c r="F36" s="36">
        <v>2.2799999999999998</v>
      </c>
      <c r="G36" s="37">
        <v>2.75</v>
      </c>
      <c r="H36" s="37">
        <v>2.71</v>
      </c>
      <c r="I36" s="37">
        <v>2.71</v>
      </c>
      <c r="J36" s="38">
        <v>2.58</v>
      </c>
      <c r="K36" s="22"/>
      <c r="L36" s="22"/>
      <c r="M36" s="22"/>
      <c r="N36" s="22"/>
      <c r="O36" s="22"/>
      <c r="P36" s="22"/>
    </row>
    <row r="37" spans="1:16" ht="39" customHeight="1" x14ac:dyDescent="0.15">
      <c r="A37" s="22"/>
      <c r="B37" s="35"/>
      <c r="C37" s="1181" t="s">
        <v>565</v>
      </c>
      <c r="D37" s="1182"/>
      <c r="E37" s="1183"/>
      <c r="F37" s="36">
        <v>0</v>
      </c>
      <c r="G37" s="37">
        <v>0.02</v>
      </c>
      <c r="H37" s="37">
        <v>0.02</v>
      </c>
      <c r="I37" s="37">
        <v>0.62</v>
      </c>
      <c r="J37" s="38">
        <v>0.9</v>
      </c>
      <c r="K37" s="22"/>
      <c r="L37" s="22"/>
      <c r="M37" s="22"/>
      <c r="N37" s="22"/>
      <c r="O37" s="22"/>
      <c r="P37" s="22"/>
    </row>
    <row r="38" spans="1:16" ht="39" customHeight="1" x14ac:dyDescent="0.15">
      <c r="A38" s="22"/>
      <c r="B38" s="35"/>
      <c r="C38" s="1181" t="s">
        <v>566</v>
      </c>
      <c r="D38" s="1182"/>
      <c r="E38" s="1183"/>
      <c r="F38" s="36">
        <v>0.12</v>
      </c>
      <c r="G38" s="37">
        <v>0.03</v>
      </c>
      <c r="H38" s="37">
        <v>0.21</v>
      </c>
      <c r="I38" s="37">
        <v>0.08</v>
      </c>
      <c r="J38" s="38">
        <v>0.08</v>
      </c>
      <c r="K38" s="22"/>
      <c r="L38" s="22"/>
      <c r="M38" s="22"/>
      <c r="N38" s="22"/>
      <c r="O38" s="22"/>
      <c r="P38" s="22"/>
    </row>
    <row r="39" spans="1:16" ht="39" customHeight="1" x14ac:dyDescent="0.15">
      <c r="A39" s="22"/>
      <c r="B39" s="35"/>
      <c r="C39" s="1181" t="s">
        <v>567</v>
      </c>
      <c r="D39" s="1182"/>
      <c r="E39" s="1183"/>
      <c r="F39" s="36">
        <v>0.28999999999999998</v>
      </c>
      <c r="G39" s="37">
        <v>0</v>
      </c>
      <c r="H39" s="37">
        <v>0</v>
      </c>
      <c r="I39" s="37">
        <v>0</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568</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569</v>
      </c>
      <c r="D43" s="1185"/>
      <c r="E43" s="118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PKdosCzFiiKipvyKvrDjEAsSl0KBT7r4NAQjZQw9yRpHyxH8ck021DKCdZHyy92XtJvjeF9KXSBNkRG2yuY0g==" saltValue="+LLhSBlQ2amHZj0Lh3C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1393</v>
      </c>
      <c r="L45" s="60">
        <v>1331</v>
      </c>
      <c r="M45" s="60">
        <v>1436</v>
      </c>
      <c r="N45" s="60">
        <v>1561</v>
      </c>
      <c r="O45" s="61">
        <v>1351</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15">
      <c r="A48" s="48"/>
      <c r="B48" s="1191"/>
      <c r="C48" s="1192"/>
      <c r="D48" s="62"/>
      <c r="E48" s="1197" t="s">
        <v>15</v>
      </c>
      <c r="F48" s="1197"/>
      <c r="G48" s="1197"/>
      <c r="H48" s="1197"/>
      <c r="I48" s="1197"/>
      <c r="J48" s="1198"/>
      <c r="K48" s="63">
        <v>568</v>
      </c>
      <c r="L48" s="64">
        <v>570</v>
      </c>
      <c r="M48" s="64">
        <v>551</v>
      </c>
      <c r="N48" s="64">
        <v>549</v>
      </c>
      <c r="O48" s="65">
        <v>531</v>
      </c>
      <c r="P48" s="48"/>
      <c r="Q48" s="48"/>
      <c r="R48" s="48"/>
      <c r="S48" s="48"/>
      <c r="T48" s="48"/>
      <c r="U48" s="48"/>
    </row>
    <row r="49" spans="1:21" ht="30.75" customHeight="1" x14ac:dyDescent="0.15">
      <c r="A49" s="48"/>
      <c r="B49" s="1191"/>
      <c r="C49" s="1192"/>
      <c r="D49" s="62"/>
      <c r="E49" s="1197" t="s">
        <v>16</v>
      </c>
      <c r="F49" s="1197"/>
      <c r="G49" s="1197"/>
      <c r="H49" s="1197"/>
      <c r="I49" s="1197"/>
      <c r="J49" s="1198"/>
      <c r="K49" s="63">
        <v>103</v>
      </c>
      <c r="L49" s="64">
        <v>106</v>
      </c>
      <c r="M49" s="64">
        <v>105</v>
      </c>
      <c r="N49" s="64">
        <v>99</v>
      </c>
      <c r="O49" s="65">
        <v>96</v>
      </c>
      <c r="P49" s="48"/>
      <c r="Q49" s="48"/>
      <c r="R49" s="48"/>
      <c r="S49" s="48"/>
      <c r="T49" s="48"/>
      <c r="U49" s="48"/>
    </row>
    <row r="50" spans="1:21" ht="30.75" customHeight="1" x14ac:dyDescent="0.15">
      <c r="A50" s="48"/>
      <c r="B50" s="1191"/>
      <c r="C50" s="1192"/>
      <c r="D50" s="62"/>
      <c r="E50" s="1197" t="s">
        <v>17</v>
      </c>
      <c r="F50" s="1197"/>
      <c r="G50" s="1197"/>
      <c r="H50" s="1197"/>
      <c r="I50" s="1197"/>
      <c r="J50" s="1198"/>
      <c r="K50" s="63">
        <v>43</v>
      </c>
      <c r="L50" s="64" t="s">
        <v>516</v>
      </c>
      <c r="M50" s="64" t="s">
        <v>516</v>
      </c>
      <c r="N50" s="64" t="s">
        <v>516</v>
      </c>
      <c r="O50" s="65" t="s">
        <v>516</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1577</v>
      </c>
      <c r="L52" s="64">
        <v>1579</v>
      </c>
      <c r="M52" s="64">
        <v>1671</v>
      </c>
      <c r="N52" s="64">
        <v>1845</v>
      </c>
      <c r="O52" s="65">
        <v>1551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530</v>
      </c>
      <c r="L53" s="69">
        <v>428</v>
      </c>
      <c r="M53" s="69">
        <v>421</v>
      </c>
      <c r="N53" s="69">
        <v>364</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KMZiijadwX7TN6UxajqMEm7cgswDujLB5KX6FbLs/lxDyD0pm/pxWim/0QsUwYgSepo8cWNCG3MfYPCirzKrA==" saltValue="KMgrQxyIciAPgonSXGKG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20" t="s">
        <v>32</v>
      </c>
      <c r="C41" s="1221"/>
      <c r="D41" s="105"/>
      <c r="E41" s="1226" t="s">
        <v>33</v>
      </c>
      <c r="F41" s="1226"/>
      <c r="G41" s="1226"/>
      <c r="H41" s="1227"/>
      <c r="I41" s="355">
        <v>13144</v>
      </c>
      <c r="J41" s="356">
        <v>12711</v>
      </c>
      <c r="K41" s="356">
        <v>12397</v>
      </c>
      <c r="L41" s="356">
        <v>12248</v>
      </c>
      <c r="M41" s="357">
        <v>12326</v>
      </c>
    </row>
    <row r="42" spans="2:13" ht="27.75" customHeight="1" x14ac:dyDescent="0.15">
      <c r="B42" s="1222"/>
      <c r="C42" s="1223"/>
      <c r="D42" s="106"/>
      <c r="E42" s="1228" t="s">
        <v>34</v>
      </c>
      <c r="F42" s="1228"/>
      <c r="G42" s="1228"/>
      <c r="H42" s="1229"/>
      <c r="I42" s="358" t="s">
        <v>516</v>
      </c>
      <c r="J42" s="359" t="s">
        <v>516</v>
      </c>
      <c r="K42" s="359" t="s">
        <v>516</v>
      </c>
      <c r="L42" s="359" t="s">
        <v>516</v>
      </c>
      <c r="M42" s="360" t="s">
        <v>516</v>
      </c>
    </row>
    <row r="43" spans="2:13" ht="27.75" customHeight="1" x14ac:dyDescent="0.15">
      <c r="B43" s="1222"/>
      <c r="C43" s="1223"/>
      <c r="D43" s="106"/>
      <c r="E43" s="1228" t="s">
        <v>35</v>
      </c>
      <c r="F43" s="1228"/>
      <c r="G43" s="1228"/>
      <c r="H43" s="1229"/>
      <c r="I43" s="358">
        <v>7719</v>
      </c>
      <c r="J43" s="359">
        <v>7273</v>
      </c>
      <c r="K43" s="359">
        <v>6787</v>
      </c>
      <c r="L43" s="359">
        <v>6332</v>
      </c>
      <c r="M43" s="360">
        <v>5871</v>
      </c>
    </row>
    <row r="44" spans="2:13" ht="27.75" customHeight="1" x14ac:dyDescent="0.15">
      <c r="B44" s="1222"/>
      <c r="C44" s="1223"/>
      <c r="D44" s="106"/>
      <c r="E44" s="1228" t="s">
        <v>36</v>
      </c>
      <c r="F44" s="1228"/>
      <c r="G44" s="1228"/>
      <c r="H44" s="1229"/>
      <c r="I44" s="358">
        <v>734</v>
      </c>
      <c r="J44" s="359">
        <v>705</v>
      </c>
      <c r="K44" s="359">
        <v>757</v>
      </c>
      <c r="L44" s="359">
        <v>709</v>
      </c>
      <c r="M44" s="360">
        <v>784</v>
      </c>
    </row>
    <row r="45" spans="2:13" ht="27.75" customHeight="1" x14ac:dyDescent="0.15">
      <c r="B45" s="1222"/>
      <c r="C45" s="1223"/>
      <c r="D45" s="106"/>
      <c r="E45" s="1228" t="s">
        <v>37</v>
      </c>
      <c r="F45" s="1228"/>
      <c r="G45" s="1228"/>
      <c r="H45" s="1229"/>
      <c r="I45" s="358">
        <v>1142</v>
      </c>
      <c r="J45" s="359">
        <v>1166</v>
      </c>
      <c r="K45" s="359">
        <v>1132</v>
      </c>
      <c r="L45" s="359">
        <v>1070</v>
      </c>
      <c r="M45" s="360">
        <v>1104</v>
      </c>
    </row>
    <row r="46" spans="2:13" ht="27.75" customHeight="1" x14ac:dyDescent="0.15">
      <c r="B46" s="1222"/>
      <c r="C46" s="1223"/>
      <c r="D46" s="107"/>
      <c r="E46" s="1228" t="s">
        <v>38</v>
      </c>
      <c r="F46" s="1228"/>
      <c r="G46" s="1228"/>
      <c r="H46" s="1229"/>
      <c r="I46" s="358">
        <v>38</v>
      </c>
      <c r="J46" s="359">
        <v>117</v>
      </c>
      <c r="K46" s="359">
        <v>77</v>
      </c>
      <c r="L46" s="359">
        <v>123</v>
      </c>
      <c r="M46" s="360">
        <v>97</v>
      </c>
    </row>
    <row r="47" spans="2:13" ht="27.75" customHeight="1" x14ac:dyDescent="0.15">
      <c r="B47" s="1222"/>
      <c r="C47" s="1223"/>
      <c r="D47" s="108"/>
      <c r="E47" s="1230" t="s">
        <v>39</v>
      </c>
      <c r="F47" s="1231"/>
      <c r="G47" s="1231"/>
      <c r="H47" s="1232"/>
      <c r="I47" s="358" t="s">
        <v>516</v>
      </c>
      <c r="J47" s="359" t="s">
        <v>516</v>
      </c>
      <c r="K47" s="359" t="s">
        <v>516</v>
      </c>
      <c r="L47" s="359" t="s">
        <v>516</v>
      </c>
      <c r="M47" s="360" t="s">
        <v>516</v>
      </c>
    </row>
    <row r="48" spans="2:13" ht="27.75" customHeight="1" x14ac:dyDescent="0.15">
      <c r="B48" s="1222"/>
      <c r="C48" s="1223"/>
      <c r="D48" s="106"/>
      <c r="E48" s="1228" t="s">
        <v>40</v>
      </c>
      <c r="F48" s="1228"/>
      <c r="G48" s="1228"/>
      <c r="H48" s="1229"/>
      <c r="I48" s="358" t="s">
        <v>516</v>
      </c>
      <c r="J48" s="359" t="s">
        <v>516</v>
      </c>
      <c r="K48" s="359" t="s">
        <v>516</v>
      </c>
      <c r="L48" s="359" t="s">
        <v>516</v>
      </c>
      <c r="M48" s="360" t="s">
        <v>516</v>
      </c>
    </row>
    <row r="49" spans="2:13" ht="27.75" customHeight="1" x14ac:dyDescent="0.15">
      <c r="B49" s="1224"/>
      <c r="C49" s="1225"/>
      <c r="D49" s="106"/>
      <c r="E49" s="1228" t="s">
        <v>41</v>
      </c>
      <c r="F49" s="1228"/>
      <c r="G49" s="1228"/>
      <c r="H49" s="1229"/>
      <c r="I49" s="358" t="s">
        <v>516</v>
      </c>
      <c r="J49" s="359" t="s">
        <v>516</v>
      </c>
      <c r="K49" s="359" t="s">
        <v>516</v>
      </c>
      <c r="L49" s="359" t="s">
        <v>516</v>
      </c>
      <c r="M49" s="360" t="s">
        <v>516</v>
      </c>
    </row>
    <row r="50" spans="2:13" ht="27.75" customHeight="1" x14ac:dyDescent="0.15">
      <c r="B50" s="1233" t="s">
        <v>42</v>
      </c>
      <c r="C50" s="1234"/>
      <c r="D50" s="109"/>
      <c r="E50" s="1228" t="s">
        <v>43</v>
      </c>
      <c r="F50" s="1228"/>
      <c r="G50" s="1228"/>
      <c r="H50" s="1229"/>
      <c r="I50" s="358">
        <v>4200</v>
      </c>
      <c r="J50" s="359">
        <v>4715</v>
      </c>
      <c r="K50" s="359">
        <v>4961</v>
      </c>
      <c r="L50" s="359">
        <v>5458</v>
      </c>
      <c r="M50" s="360">
        <v>5766</v>
      </c>
    </row>
    <row r="51" spans="2:13" ht="27.75" customHeight="1" x14ac:dyDescent="0.15">
      <c r="B51" s="1222"/>
      <c r="C51" s="1223"/>
      <c r="D51" s="106"/>
      <c r="E51" s="1228" t="s">
        <v>44</v>
      </c>
      <c r="F51" s="1228"/>
      <c r="G51" s="1228"/>
      <c r="H51" s="1229"/>
      <c r="I51" s="358">
        <v>2873</v>
      </c>
      <c r="J51" s="359">
        <v>2774</v>
      </c>
      <c r="K51" s="359">
        <v>2656</v>
      </c>
      <c r="L51" s="359">
        <v>2460</v>
      </c>
      <c r="M51" s="360">
        <v>2452</v>
      </c>
    </row>
    <row r="52" spans="2:13" ht="27.75" customHeight="1" x14ac:dyDescent="0.15">
      <c r="B52" s="1224"/>
      <c r="C52" s="1225"/>
      <c r="D52" s="106"/>
      <c r="E52" s="1228" t="s">
        <v>45</v>
      </c>
      <c r="F52" s="1228"/>
      <c r="G52" s="1228"/>
      <c r="H52" s="1229"/>
      <c r="I52" s="358">
        <v>14697</v>
      </c>
      <c r="J52" s="359">
        <v>14474</v>
      </c>
      <c r="K52" s="359">
        <v>14289</v>
      </c>
      <c r="L52" s="359">
        <v>14210</v>
      </c>
      <c r="M52" s="360">
        <v>14369</v>
      </c>
    </row>
    <row r="53" spans="2:13" ht="27.75" customHeight="1" thickBot="1" x14ac:dyDescent="0.2">
      <c r="B53" s="1235" t="s">
        <v>46</v>
      </c>
      <c r="C53" s="1236"/>
      <c r="D53" s="110"/>
      <c r="E53" s="1237" t="s">
        <v>47</v>
      </c>
      <c r="F53" s="1237"/>
      <c r="G53" s="1237"/>
      <c r="H53" s="1238"/>
      <c r="I53" s="361">
        <v>1007</v>
      </c>
      <c r="J53" s="362">
        <v>8</v>
      </c>
      <c r="K53" s="362">
        <v>-757</v>
      </c>
      <c r="L53" s="362">
        <v>-1645</v>
      </c>
      <c r="M53" s="363">
        <v>-2405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BYDla0XYQZICjLDKMTa1tWkTLsPppXt+e+WqEunsyPle0J/znvag/3mTuH/3JdJmUtl26MUuzWm0Edd//+lJQ==" saltValue="MppdmZf7QEvsr69wV1t1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1004</v>
      </c>
      <c r="G55" s="122">
        <v>1175</v>
      </c>
      <c r="H55" s="123">
        <v>1277</v>
      </c>
    </row>
    <row r="56" spans="2:8" ht="52.5" customHeight="1" x14ac:dyDescent="0.15">
      <c r="B56" s="124"/>
      <c r="C56" s="1249" t="s">
        <v>51</v>
      </c>
      <c r="D56" s="1249"/>
      <c r="E56" s="1250"/>
      <c r="F56" s="125">
        <v>1027</v>
      </c>
      <c r="G56" s="125">
        <v>1029</v>
      </c>
      <c r="H56" s="126">
        <v>1033</v>
      </c>
    </row>
    <row r="57" spans="2:8" ht="53.25" customHeight="1" x14ac:dyDescent="0.15">
      <c r="B57" s="124"/>
      <c r="C57" s="1251" t="s">
        <v>52</v>
      </c>
      <c r="D57" s="1251"/>
      <c r="E57" s="1252"/>
      <c r="F57" s="127">
        <v>2192</v>
      </c>
      <c r="G57" s="127">
        <v>2497</v>
      </c>
      <c r="H57" s="128">
        <v>2470</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4223</v>
      </c>
      <c r="G63" s="136">
        <v>4701</v>
      </c>
      <c r="H63" s="137">
        <v>4780</v>
      </c>
    </row>
    <row r="64" spans="2:8" x14ac:dyDescent="0.15"/>
  </sheetData>
  <sheetProtection algorithmName="SHA-512" hashValue="poCMBA/4xBz0XLdPzxkGIAx/RWtC4zGQ/9fTenDepeNtwurMV/u6APJ3meKgTG2g7klQf4WRiZPQHVt0dupx8Q==" saltValue="tPu3vc10xf4nABpkqOiM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35F7-FF85-4E14-ACE2-576957EC4823}">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591</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596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590</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557</v>
      </c>
      <c r="BQ50" s="1255"/>
      <c r="BR50" s="1255"/>
      <c r="BS50" s="1255"/>
      <c r="BT50" s="1255"/>
      <c r="BU50" s="1255"/>
      <c r="BV50" s="1255"/>
      <c r="BW50" s="1255"/>
      <c r="BX50" s="1255" t="s">
        <v>558</v>
      </c>
      <c r="BY50" s="1255"/>
      <c r="BZ50" s="1255"/>
      <c r="CA50" s="1255"/>
      <c r="CB50" s="1255"/>
      <c r="CC50" s="1255"/>
      <c r="CD50" s="1255"/>
      <c r="CE50" s="1255"/>
      <c r="CF50" s="1255" t="s">
        <v>559</v>
      </c>
      <c r="CG50" s="1255"/>
      <c r="CH50" s="1255"/>
      <c r="CI50" s="1255"/>
      <c r="CJ50" s="1255"/>
      <c r="CK50" s="1255"/>
      <c r="CL50" s="1255"/>
      <c r="CM50" s="1255"/>
      <c r="CN50" s="1255" t="s">
        <v>560</v>
      </c>
      <c r="CO50" s="1255"/>
      <c r="CP50" s="1255"/>
      <c r="CQ50" s="1255"/>
      <c r="CR50" s="1255"/>
      <c r="CS50" s="1255"/>
      <c r="CT50" s="1255"/>
      <c r="CU50" s="1255"/>
      <c r="CV50" s="1255" t="s">
        <v>561</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589</v>
      </c>
      <c r="AO51" s="1256"/>
      <c r="AP51" s="1256"/>
      <c r="AQ51" s="1256"/>
      <c r="AR51" s="1256"/>
      <c r="AS51" s="1256"/>
      <c r="AT51" s="1256"/>
      <c r="AU51" s="1256"/>
      <c r="AV51" s="1256"/>
      <c r="AW51" s="1256"/>
      <c r="AX51" s="1256"/>
      <c r="AY51" s="1256"/>
      <c r="AZ51" s="1256"/>
      <c r="BA51" s="1256"/>
      <c r="BB51" s="1256" t="s">
        <v>587</v>
      </c>
      <c r="BC51" s="1256"/>
      <c r="BD51" s="1256"/>
      <c r="BE51" s="1256"/>
      <c r="BF51" s="1256"/>
      <c r="BG51" s="1256"/>
      <c r="BH51" s="1256"/>
      <c r="BI51" s="1256"/>
      <c r="BJ51" s="1256"/>
      <c r="BK51" s="1256"/>
      <c r="BL51" s="1256"/>
      <c r="BM51" s="1256"/>
      <c r="BN51" s="1256"/>
      <c r="BO51" s="1256"/>
      <c r="BP51" s="1253">
        <v>18.7</v>
      </c>
      <c r="BQ51" s="1253"/>
      <c r="BR51" s="1253"/>
      <c r="BS51" s="1253"/>
      <c r="BT51" s="1253"/>
      <c r="BU51" s="1253"/>
      <c r="BV51" s="1253"/>
      <c r="BW51" s="1253"/>
      <c r="BX51" s="1253">
        <v>0.1</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593</v>
      </c>
      <c r="BC53" s="1256"/>
      <c r="BD53" s="1256"/>
      <c r="BE53" s="1256"/>
      <c r="BF53" s="1256"/>
      <c r="BG53" s="1256"/>
      <c r="BH53" s="1256"/>
      <c r="BI53" s="1256"/>
      <c r="BJ53" s="1256"/>
      <c r="BK53" s="1256"/>
      <c r="BL53" s="1256"/>
      <c r="BM53" s="1256"/>
      <c r="BN53" s="1256"/>
      <c r="BO53" s="1256"/>
      <c r="BP53" s="1253">
        <v>66.7</v>
      </c>
      <c r="BQ53" s="1253"/>
      <c r="BR53" s="1253"/>
      <c r="BS53" s="1253"/>
      <c r="BT53" s="1253"/>
      <c r="BU53" s="1253"/>
      <c r="BV53" s="1253"/>
      <c r="BW53" s="1253"/>
      <c r="BX53" s="1253">
        <v>67.7</v>
      </c>
      <c r="BY53" s="1253"/>
      <c r="BZ53" s="1253"/>
      <c r="CA53" s="1253"/>
      <c r="CB53" s="1253"/>
      <c r="CC53" s="1253"/>
      <c r="CD53" s="1253"/>
      <c r="CE53" s="1253"/>
      <c r="CF53" s="1253">
        <v>68.900000000000006</v>
      </c>
      <c r="CG53" s="1253"/>
      <c r="CH53" s="1253"/>
      <c r="CI53" s="1253"/>
      <c r="CJ53" s="1253"/>
      <c r="CK53" s="1253"/>
      <c r="CL53" s="1253"/>
      <c r="CM53" s="1253"/>
      <c r="CN53" s="1253">
        <v>70</v>
      </c>
      <c r="CO53" s="1253"/>
      <c r="CP53" s="1253"/>
      <c r="CQ53" s="1253"/>
      <c r="CR53" s="1253"/>
      <c r="CS53" s="1253"/>
      <c r="CT53" s="1253"/>
      <c r="CU53" s="1253"/>
      <c r="CV53" s="1253">
        <v>71</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588</v>
      </c>
      <c r="AO55" s="1255"/>
      <c r="AP55" s="1255"/>
      <c r="AQ55" s="1255"/>
      <c r="AR55" s="1255"/>
      <c r="AS55" s="1255"/>
      <c r="AT55" s="1255"/>
      <c r="AU55" s="1255"/>
      <c r="AV55" s="1255"/>
      <c r="AW55" s="1255"/>
      <c r="AX55" s="1255"/>
      <c r="AY55" s="1255"/>
      <c r="AZ55" s="1255"/>
      <c r="BA55" s="1255"/>
      <c r="BB55" s="1256" t="s">
        <v>587</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593</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592</v>
      </c>
    </row>
    <row r="64" spans="1:109" ht="13.5" x14ac:dyDescent="0.15">
      <c r="B64" s="365"/>
      <c r="G64" s="380"/>
      <c r="I64" s="382"/>
      <c r="J64" s="382"/>
      <c r="K64" s="382"/>
      <c r="L64" s="382"/>
      <c r="M64" s="382"/>
      <c r="N64" s="381"/>
      <c r="AM64" s="380"/>
      <c r="AN64" s="380" t="s">
        <v>591</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595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590</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557</v>
      </c>
      <c r="BQ72" s="1255"/>
      <c r="BR72" s="1255"/>
      <c r="BS72" s="1255"/>
      <c r="BT72" s="1255"/>
      <c r="BU72" s="1255"/>
      <c r="BV72" s="1255"/>
      <c r="BW72" s="1255"/>
      <c r="BX72" s="1255" t="s">
        <v>558</v>
      </c>
      <c r="BY72" s="1255"/>
      <c r="BZ72" s="1255"/>
      <c r="CA72" s="1255"/>
      <c r="CB72" s="1255"/>
      <c r="CC72" s="1255"/>
      <c r="CD72" s="1255"/>
      <c r="CE72" s="1255"/>
      <c r="CF72" s="1255" t="s">
        <v>559</v>
      </c>
      <c r="CG72" s="1255"/>
      <c r="CH72" s="1255"/>
      <c r="CI72" s="1255"/>
      <c r="CJ72" s="1255"/>
      <c r="CK72" s="1255"/>
      <c r="CL72" s="1255"/>
      <c r="CM72" s="1255"/>
      <c r="CN72" s="1255" t="s">
        <v>560</v>
      </c>
      <c r="CO72" s="1255"/>
      <c r="CP72" s="1255"/>
      <c r="CQ72" s="1255"/>
      <c r="CR72" s="1255"/>
      <c r="CS72" s="1255"/>
      <c r="CT72" s="1255"/>
      <c r="CU72" s="1255"/>
      <c r="CV72" s="1255" t="s">
        <v>561</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589</v>
      </c>
      <c r="AO73" s="1256"/>
      <c r="AP73" s="1256"/>
      <c r="AQ73" s="1256"/>
      <c r="AR73" s="1256"/>
      <c r="AS73" s="1256"/>
      <c r="AT73" s="1256"/>
      <c r="AU73" s="1256"/>
      <c r="AV73" s="1256"/>
      <c r="AW73" s="1256"/>
      <c r="AX73" s="1256"/>
      <c r="AY73" s="1256"/>
      <c r="AZ73" s="1256"/>
      <c r="BA73" s="1256"/>
      <c r="BB73" s="1256" t="s">
        <v>587</v>
      </c>
      <c r="BC73" s="1256"/>
      <c r="BD73" s="1256"/>
      <c r="BE73" s="1256"/>
      <c r="BF73" s="1256"/>
      <c r="BG73" s="1256"/>
      <c r="BH73" s="1256"/>
      <c r="BI73" s="1256"/>
      <c r="BJ73" s="1256"/>
      <c r="BK73" s="1256"/>
      <c r="BL73" s="1256"/>
      <c r="BM73" s="1256"/>
      <c r="BN73" s="1256"/>
      <c r="BO73" s="1256"/>
      <c r="BP73" s="1253">
        <v>18.7</v>
      </c>
      <c r="BQ73" s="1253"/>
      <c r="BR73" s="1253"/>
      <c r="BS73" s="1253"/>
      <c r="BT73" s="1253"/>
      <c r="BU73" s="1253"/>
      <c r="BV73" s="1253"/>
      <c r="BW73" s="1253"/>
      <c r="BX73" s="1253">
        <v>0.1</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586</v>
      </c>
      <c r="BC75" s="1256"/>
      <c r="BD75" s="1256"/>
      <c r="BE75" s="1256"/>
      <c r="BF75" s="1256"/>
      <c r="BG75" s="1256"/>
      <c r="BH75" s="1256"/>
      <c r="BI75" s="1256"/>
      <c r="BJ75" s="1256"/>
      <c r="BK75" s="1256"/>
      <c r="BL75" s="1256"/>
      <c r="BM75" s="1256"/>
      <c r="BN75" s="1256"/>
      <c r="BO75" s="1256"/>
      <c r="BP75" s="1253">
        <v>11.5</v>
      </c>
      <c r="BQ75" s="1253"/>
      <c r="BR75" s="1253"/>
      <c r="BS75" s="1253"/>
      <c r="BT75" s="1253"/>
      <c r="BU75" s="1253"/>
      <c r="BV75" s="1253"/>
      <c r="BW75" s="1253"/>
      <c r="BX75" s="1253">
        <v>9.5</v>
      </c>
      <c r="BY75" s="1253"/>
      <c r="BZ75" s="1253"/>
      <c r="CA75" s="1253"/>
      <c r="CB75" s="1253"/>
      <c r="CC75" s="1253"/>
      <c r="CD75" s="1253"/>
      <c r="CE75" s="1253"/>
      <c r="CF75" s="1253">
        <v>8.4</v>
      </c>
      <c r="CG75" s="1253"/>
      <c r="CH75" s="1253"/>
      <c r="CI75" s="1253"/>
      <c r="CJ75" s="1253"/>
      <c r="CK75" s="1253"/>
      <c r="CL75" s="1253"/>
      <c r="CM75" s="1253"/>
      <c r="CN75" s="1253">
        <v>7.1</v>
      </c>
      <c r="CO75" s="1253"/>
      <c r="CP75" s="1253"/>
      <c r="CQ75" s="1253"/>
      <c r="CR75" s="1253"/>
      <c r="CS75" s="1253"/>
      <c r="CT75" s="1253"/>
      <c r="CU75" s="1253"/>
      <c r="CV75" s="1253">
        <v>6.9</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588</v>
      </c>
      <c r="AO77" s="1255"/>
      <c r="AP77" s="1255"/>
      <c r="AQ77" s="1255"/>
      <c r="AR77" s="1255"/>
      <c r="AS77" s="1255"/>
      <c r="AT77" s="1255"/>
      <c r="AU77" s="1255"/>
      <c r="AV77" s="1255"/>
      <c r="AW77" s="1255"/>
      <c r="AX77" s="1255"/>
      <c r="AY77" s="1255"/>
      <c r="AZ77" s="1255"/>
      <c r="BA77" s="1255"/>
      <c r="BB77" s="1256" t="s">
        <v>587</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586</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NFlAzct+Ey9+pz3MN5uuB1OJsHK13PjnPJZD9BltilLA3vUHXIKBIPKERmLSxaC1cknyl2V+AdWUkXpvM4/Hpw==" saltValue="d2ZHD37Mboa3yJcs5fE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B32D-15F1-4822-9692-294A30C72CA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4yUqk7FM17TOMIXCc2JyjiiZeOi/bskxOf2ljRyrM5lzD2PVHHxSgG04d8VW4ilP3K6o96raUcNrblk4dEpi4A==" saltValue="oba6Ry2Kg3wSCWg7HDrf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B840-11FC-42A0-8419-B34CF9303EC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F6yuQsfd4NfP09apZcBlu8CmpG5RVBU5lgRQiQD9a1qPlQt+kmMCNWTFiJGZxtboPh4ZL3Vt/BxDbBnKyzJoLQ==" saltValue="CpDvNe+y3T0tl8WBjx/q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554</v>
      </c>
      <c r="G2" s="151"/>
      <c r="H2" s="152"/>
    </row>
    <row r="3" spans="1:8" x14ac:dyDescent="0.15">
      <c r="A3" s="148" t="s">
        <v>547</v>
      </c>
      <c r="B3" s="153"/>
      <c r="C3" s="154"/>
      <c r="D3" s="155">
        <v>62271</v>
      </c>
      <c r="E3" s="156"/>
      <c r="F3" s="157">
        <v>69729</v>
      </c>
      <c r="G3" s="158"/>
      <c r="H3" s="159"/>
    </row>
    <row r="4" spans="1:8" x14ac:dyDescent="0.15">
      <c r="A4" s="160"/>
      <c r="B4" s="161"/>
      <c r="C4" s="162"/>
      <c r="D4" s="163">
        <v>29924</v>
      </c>
      <c r="E4" s="164"/>
      <c r="F4" s="165">
        <v>38908</v>
      </c>
      <c r="G4" s="166"/>
      <c r="H4" s="167"/>
    </row>
    <row r="5" spans="1:8" x14ac:dyDescent="0.15">
      <c r="A5" s="148" t="s">
        <v>549</v>
      </c>
      <c r="B5" s="153"/>
      <c r="C5" s="154"/>
      <c r="D5" s="155">
        <v>60676</v>
      </c>
      <c r="E5" s="156"/>
      <c r="F5" s="157">
        <v>74581</v>
      </c>
      <c r="G5" s="158"/>
      <c r="H5" s="159"/>
    </row>
    <row r="6" spans="1:8" x14ac:dyDescent="0.15">
      <c r="A6" s="160"/>
      <c r="B6" s="161"/>
      <c r="C6" s="162"/>
      <c r="D6" s="163">
        <v>25544</v>
      </c>
      <c r="E6" s="164"/>
      <c r="F6" s="165">
        <v>41563</v>
      </c>
      <c r="G6" s="166"/>
      <c r="H6" s="167"/>
    </row>
    <row r="7" spans="1:8" x14ac:dyDescent="0.15">
      <c r="A7" s="148" t="s">
        <v>550</v>
      </c>
      <c r="B7" s="153"/>
      <c r="C7" s="154"/>
      <c r="D7" s="155">
        <v>77578</v>
      </c>
      <c r="E7" s="156"/>
      <c r="F7" s="157">
        <v>76347</v>
      </c>
      <c r="G7" s="158"/>
      <c r="H7" s="159"/>
    </row>
    <row r="8" spans="1:8" x14ac:dyDescent="0.15">
      <c r="A8" s="160"/>
      <c r="B8" s="161"/>
      <c r="C8" s="162"/>
      <c r="D8" s="163">
        <v>41103</v>
      </c>
      <c r="E8" s="164"/>
      <c r="F8" s="165">
        <v>41762</v>
      </c>
      <c r="G8" s="166"/>
      <c r="H8" s="167"/>
    </row>
    <row r="9" spans="1:8" x14ac:dyDescent="0.15">
      <c r="A9" s="148" t="s">
        <v>551</v>
      </c>
      <c r="B9" s="153"/>
      <c r="C9" s="154"/>
      <c r="D9" s="155">
        <v>81354</v>
      </c>
      <c r="E9" s="156"/>
      <c r="F9" s="157">
        <v>69604</v>
      </c>
      <c r="G9" s="158"/>
      <c r="H9" s="159"/>
    </row>
    <row r="10" spans="1:8" x14ac:dyDescent="0.15">
      <c r="A10" s="160"/>
      <c r="B10" s="161"/>
      <c r="C10" s="162"/>
      <c r="D10" s="163">
        <v>37184</v>
      </c>
      <c r="E10" s="164"/>
      <c r="F10" s="165">
        <v>36247</v>
      </c>
      <c r="G10" s="166"/>
      <c r="H10" s="167"/>
    </row>
    <row r="11" spans="1:8" x14ac:dyDescent="0.15">
      <c r="A11" s="148" t="s">
        <v>552</v>
      </c>
      <c r="B11" s="153"/>
      <c r="C11" s="154"/>
      <c r="D11" s="155">
        <v>130693</v>
      </c>
      <c r="E11" s="156"/>
      <c r="F11" s="157">
        <v>68410</v>
      </c>
      <c r="G11" s="158"/>
      <c r="H11" s="159"/>
    </row>
    <row r="12" spans="1:8" x14ac:dyDescent="0.15">
      <c r="A12" s="160"/>
      <c r="B12" s="161"/>
      <c r="C12" s="168"/>
      <c r="D12" s="163">
        <v>38403</v>
      </c>
      <c r="E12" s="164"/>
      <c r="F12" s="165">
        <v>35086</v>
      </c>
      <c r="G12" s="166"/>
      <c r="H12" s="167"/>
    </row>
    <row r="13" spans="1:8" x14ac:dyDescent="0.15">
      <c r="A13" s="148"/>
      <c r="B13" s="153"/>
      <c r="C13" s="169"/>
      <c r="D13" s="170">
        <v>82514</v>
      </c>
      <c r="E13" s="171"/>
      <c r="F13" s="172">
        <v>71734</v>
      </c>
      <c r="G13" s="173"/>
      <c r="H13" s="159"/>
    </row>
    <row r="14" spans="1:8" x14ac:dyDescent="0.15">
      <c r="A14" s="160"/>
      <c r="B14" s="161"/>
      <c r="C14" s="162"/>
      <c r="D14" s="163">
        <v>34432</v>
      </c>
      <c r="E14" s="164"/>
      <c r="F14" s="165">
        <v>38713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1.1599999999999999</v>
      </c>
      <c r="C19" s="174">
        <f>ROUND(VALUE(SUBSTITUTE(実質収支比率等に係る経年分析!G$48,"▲","-")),2)</f>
        <v>1.37</v>
      </c>
      <c r="D19" s="174">
        <f>ROUND(VALUE(SUBSTITUTE(実質収支比率等に係る経年分析!H$48,"▲","-")),2)</f>
        <v>1.43</v>
      </c>
      <c r="E19" s="174">
        <f>ROUND(VALUE(SUBSTITUTE(実質収支比率等に係る経年分析!I$48,"▲","-")),2)</f>
        <v>2.1</v>
      </c>
      <c r="F19" s="174">
        <f>ROUND(VALUE(SUBSTITUTE(実質収支比率等に係る経年分析!J$48,"▲","-")),2)</f>
        <v>2.96</v>
      </c>
    </row>
    <row r="20" spans="1:11" x14ac:dyDescent="0.15">
      <c r="A20" s="174" t="s">
        <v>59</v>
      </c>
      <c r="B20" s="174">
        <f>ROUND(VALUE(SUBSTITUTE(実質収支比率等に係る経年分析!F$47,"▲","-")),2)</f>
        <v>12.26</v>
      </c>
      <c r="C20" s="174">
        <f>ROUND(VALUE(SUBSTITUTE(実質収支比率等に係る経年分析!G$47,"▲","-")),2)</f>
        <v>14.93</v>
      </c>
      <c r="D20" s="174">
        <f>ROUND(VALUE(SUBSTITUTE(実質収支比率等に係る経年分析!H$47,"▲","-")),2)</f>
        <v>14.21</v>
      </c>
      <c r="E20" s="174">
        <f>ROUND(VALUE(SUBSTITUTE(実質収支比率等に係る経年分析!I$47,"▲","-")),2)</f>
        <v>15.96</v>
      </c>
      <c r="F20" s="174">
        <f>ROUND(VALUE(SUBSTITUTE(実質収支比率等に係る経年分析!J$47,"▲","-")),2)</f>
        <v>18.03</v>
      </c>
    </row>
    <row r="21" spans="1:11" x14ac:dyDescent="0.15">
      <c r="A21" s="174" t="s">
        <v>60</v>
      </c>
      <c r="B21" s="174">
        <f>IF(ISNUMBER(VALUE(SUBSTITUTE(実質収支比率等に係る経年分析!F$49,"▲","-"))),ROUND(VALUE(SUBSTITUTE(実質収支比率等に係る経年分析!F$49,"▲","-")),2),NA())</f>
        <v>7.94</v>
      </c>
      <c r="C21" s="174">
        <f>IF(ISNUMBER(VALUE(SUBSTITUTE(実質収支比率等に係る経年分析!G$49,"▲","-"))),ROUND(VALUE(SUBSTITUTE(実質収支比率等に係る経年分析!G$49,"▲","-")),2),NA())</f>
        <v>7.36</v>
      </c>
      <c r="D21" s="174">
        <f>IF(ISNUMBER(VALUE(SUBSTITUTE(実質収支比率等に係る経年分析!H$49,"▲","-"))),ROUND(VALUE(SUBSTITUTE(実質収支比率等に係る経年分析!H$49,"▲","-")),2),NA())</f>
        <v>4.28</v>
      </c>
      <c r="E21" s="174">
        <f>IF(ISNUMBER(VALUE(SUBSTITUTE(実質収支比率等に係る経年分析!I$49,"▲","-"))),ROUND(VALUE(SUBSTITUTE(実質収支比率等に係る経年分析!I$49,"▲","-")),2),NA())</f>
        <v>6.9</v>
      </c>
      <c r="F21" s="174">
        <f>IF(ISNUMBER(VALUE(SUBSTITUTE(実質収支比率等に係る経年分析!J$49,"▲","-"))),ROUND(VALUE(SUBSTITUTE(実質収支比率等に係る経年分析!J$49,"▲","-")),2),NA())</f>
        <v>5.61</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羽咋市後期高齢者医療特別会計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羽咋市国民健康保険特別会計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羽咋市介護保険特別会計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羽咋市下水道事業会計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2.96</v>
      </c>
    </row>
    <row r="36" spans="1:16" x14ac:dyDescent="0.15">
      <c r="A36" s="175" t="str">
        <f>IF(連結実質赤字比率に係る赤字・黒字の構成分析!C$34="",NA(),連結実質赤字比率に係る赤字・黒字の構成分析!C$34)</f>
        <v>羽咋市水道事業会計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12.03</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1577</v>
      </c>
      <c r="E42" s="176"/>
      <c r="F42" s="176"/>
      <c r="G42" s="176">
        <f>'実質公債費比率（分子）の構造'!L$52</f>
        <v>1579</v>
      </c>
      <c r="H42" s="176"/>
      <c r="I42" s="176"/>
      <c r="J42" s="176">
        <f>'実質公債費比率（分子）の構造'!M$52</f>
        <v>1671</v>
      </c>
      <c r="K42" s="176"/>
      <c r="L42" s="176"/>
      <c r="M42" s="176">
        <f>'実質公債費比率（分子）の構造'!N$52</f>
        <v>1845</v>
      </c>
      <c r="N42" s="176"/>
      <c r="O42" s="176"/>
      <c r="P42" s="176">
        <f>'実質公債費比率（分子）の構造'!O$52</f>
        <v>1551</v>
      </c>
    </row>
    <row r="43" spans="1:16" x14ac:dyDescent="0.15">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69</v>
      </c>
      <c r="B44" s="176">
        <f>'実質公債費比率（分子）の構造'!K$50</f>
        <v>43</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103</v>
      </c>
      <c r="C45" s="176"/>
      <c r="D45" s="176"/>
      <c r="E45" s="176">
        <f>'実質公債費比率（分子）の構造'!L$49</f>
        <v>106</v>
      </c>
      <c r="F45" s="176"/>
      <c r="G45" s="176"/>
      <c r="H45" s="176">
        <f>'実質公債費比率（分子）の構造'!M$49</f>
        <v>105</v>
      </c>
      <c r="I45" s="176"/>
      <c r="J45" s="176"/>
      <c r="K45" s="176">
        <f>'実質公債費比率（分子）の構造'!N$49</f>
        <v>99</v>
      </c>
      <c r="L45" s="176"/>
      <c r="M45" s="176"/>
      <c r="N45" s="176">
        <f>'実質公債費比率（分子）の構造'!O$49</f>
        <v>96</v>
      </c>
      <c r="O45" s="176"/>
      <c r="P45" s="176"/>
    </row>
    <row r="46" spans="1:16" x14ac:dyDescent="0.15">
      <c r="A46" s="176" t="s">
        <v>71</v>
      </c>
      <c r="B46" s="176">
        <f>'実質公債費比率（分子）の構造'!K$48</f>
        <v>568</v>
      </c>
      <c r="C46" s="176"/>
      <c r="D46" s="176"/>
      <c r="E46" s="176">
        <f>'実質公債費比率（分子）の構造'!L$48</f>
        <v>570</v>
      </c>
      <c r="F46" s="176"/>
      <c r="G46" s="176"/>
      <c r="H46" s="176">
        <f>'実質公債費比率（分子）の構造'!M$48</f>
        <v>551</v>
      </c>
      <c r="I46" s="176"/>
      <c r="J46" s="176"/>
      <c r="K46" s="176">
        <f>'実質公債費比率（分子）の構造'!N$48</f>
        <v>549</v>
      </c>
      <c r="L46" s="176"/>
      <c r="M46" s="176"/>
      <c r="N46" s="176">
        <f>'実質公債費比率（分子）の構造'!O$48</f>
        <v>531</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1393</v>
      </c>
      <c r="C49" s="176"/>
      <c r="D49" s="176"/>
      <c r="E49" s="176">
        <f>'実質公債費比率（分子）の構造'!L$45</f>
        <v>1331</v>
      </c>
      <c r="F49" s="176"/>
      <c r="G49" s="176"/>
      <c r="H49" s="176">
        <f>'実質公債費比率（分子）の構造'!M$45</f>
        <v>1436</v>
      </c>
      <c r="I49" s="176"/>
      <c r="J49" s="176"/>
      <c r="K49" s="176">
        <f>'実質公債費比率（分子）の構造'!N$45</f>
        <v>1561</v>
      </c>
      <c r="L49" s="176"/>
      <c r="M49" s="176"/>
      <c r="N49" s="176">
        <f>'実質公債費比率（分子）の構造'!O$45</f>
        <v>1351</v>
      </c>
      <c r="O49" s="176"/>
      <c r="P49" s="176"/>
    </row>
    <row r="50" spans="1:16" x14ac:dyDescent="0.15">
      <c r="A50" s="176" t="s">
        <v>75</v>
      </c>
      <c r="B50" s="176" t="e">
        <f>NA()</f>
        <v>#N/A</v>
      </c>
      <c r="C50" s="176">
        <f>IF(ISNUMBER('実質公債費比率（分子）の構造'!K$53),'実質公債費比率（分子）の構造'!K$53,NA())</f>
        <v>530</v>
      </c>
      <c r="D50" s="176" t="e">
        <f>NA()</f>
        <v>#N/A</v>
      </c>
      <c r="E50" s="176" t="e">
        <f>NA()</f>
        <v>#N/A</v>
      </c>
      <c r="F50" s="176">
        <f>IF(ISNUMBER('実質公債費比率（分子）の構造'!L$53),'実質公債費比率（分子）の構造'!L$53,NA())</f>
        <v>428</v>
      </c>
      <c r="G50" s="176" t="e">
        <f>NA()</f>
        <v>#N/A</v>
      </c>
      <c r="H50" s="176" t="e">
        <f>NA()</f>
        <v>#N/A</v>
      </c>
      <c r="I50" s="176">
        <f>IF(ISNUMBER('実質公債費比率（分子）の構造'!M$53),'実質公債費比率（分子）の構造'!M$53,NA())</f>
        <v>421</v>
      </c>
      <c r="J50" s="176" t="e">
        <f>NA()</f>
        <v>#N/A</v>
      </c>
      <c r="K50" s="176" t="e">
        <f>NA()</f>
        <v>#N/A</v>
      </c>
      <c r="L50" s="176">
        <f>IF(ISNUMBER('実質公債費比率（分子）の構造'!N$53),'実質公債費比率（分子）の構造'!N$53,NA())</f>
        <v>364</v>
      </c>
      <c r="M50" s="176" t="e">
        <f>NA()</f>
        <v>#N/A</v>
      </c>
      <c r="N50" s="176" t="e">
        <f>NA()</f>
        <v>#N/A</v>
      </c>
      <c r="O50" s="176">
        <f>IF(ISNUMBER('実質公債費比率（分子）の構造'!O$53),'実質公債費比率（分子）の構造'!O$53,NA())</f>
        <v>427</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14697</v>
      </c>
      <c r="E56" s="175"/>
      <c r="F56" s="175"/>
      <c r="G56" s="175">
        <f>'将来負担比率（分子）の構造'!J$52</f>
        <v>14474</v>
      </c>
      <c r="H56" s="175"/>
      <c r="I56" s="175"/>
      <c r="J56" s="175">
        <f>'将来負担比率（分子）の構造'!K$52</f>
        <v>14289</v>
      </c>
      <c r="K56" s="175"/>
      <c r="L56" s="175"/>
      <c r="M56" s="175">
        <f>'将来負担比率（分子）の構造'!L$52</f>
        <v>14210</v>
      </c>
      <c r="N56" s="175"/>
      <c r="O56" s="175"/>
      <c r="P56" s="175">
        <f>'将来負担比率（分子）の構造'!M$52</f>
        <v>14369</v>
      </c>
    </row>
    <row r="57" spans="1:16" x14ac:dyDescent="0.15">
      <c r="A57" s="175" t="s">
        <v>44</v>
      </c>
      <c r="B57" s="175"/>
      <c r="C57" s="175"/>
      <c r="D57" s="175">
        <f>'将来負担比率（分子）の構造'!I$51</f>
        <v>2873</v>
      </c>
      <c r="E57" s="175"/>
      <c r="F57" s="175"/>
      <c r="G57" s="175">
        <f>'将来負担比率（分子）の構造'!J$51</f>
        <v>2774</v>
      </c>
      <c r="H57" s="175"/>
      <c r="I57" s="175"/>
      <c r="J57" s="175">
        <f>'将来負担比率（分子）の構造'!K$51</f>
        <v>2656</v>
      </c>
      <c r="K57" s="175"/>
      <c r="L57" s="175"/>
      <c r="M57" s="175">
        <f>'将来負担比率（分子）の構造'!L$51</f>
        <v>2460</v>
      </c>
      <c r="N57" s="175"/>
      <c r="O57" s="175"/>
      <c r="P57" s="175">
        <f>'将来負担比率（分子）の構造'!M$51</f>
        <v>2452</v>
      </c>
    </row>
    <row r="58" spans="1:16" x14ac:dyDescent="0.15">
      <c r="A58" s="175" t="s">
        <v>43</v>
      </c>
      <c r="B58" s="175"/>
      <c r="C58" s="175"/>
      <c r="D58" s="175">
        <f>'将来負担比率（分子）の構造'!I$50</f>
        <v>4200</v>
      </c>
      <c r="E58" s="175"/>
      <c r="F58" s="175"/>
      <c r="G58" s="175">
        <f>'将来負担比率（分子）の構造'!J$50</f>
        <v>4715</v>
      </c>
      <c r="H58" s="175"/>
      <c r="I58" s="175"/>
      <c r="J58" s="175">
        <f>'将来負担比率（分子）の構造'!K$50</f>
        <v>4961</v>
      </c>
      <c r="K58" s="175"/>
      <c r="L58" s="175"/>
      <c r="M58" s="175">
        <f>'将来負担比率（分子）の構造'!L$50</f>
        <v>5458</v>
      </c>
      <c r="N58" s="175"/>
      <c r="O58" s="175"/>
      <c r="P58" s="175">
        <f>'将来負担比率（分子）の構造'!M$50</f>
        <v>5766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38</v>
      </c>
      <c r="C61" s="175"/>
      <c r="D61" s="175"/>
      <c r="E61" s="175">
        <f>'将来負担比率（分子）の構造'!J$46</f>
        <v>117</v>
      </c>
      <c r="F61" s="175"/>
      <c r="G61" s="175"/>
      <c r="H61" s="175">
        <f>'将来負担比率（分子）の構造'!K$46</f>
        <v>77</v>
      </c>
      <c r="I61" s="175"/>
      <c r="J61" s="175"/>
      <c r="K61" s="175">
        <f>'将来負担比率（分子）の構造'!L$46</f>
        <v>123</v>
      </c>
      <c r="L61" s="175"/>
      <c r="M61" s="175"/>
      <c r="N61" s="175">
        <f>'将来負担比率（分子）の構造'!M$46</f>
        <v>97</v>
      </c>
      <c r="O61" s="175"/>
      <c r="P61" s="175"/>
    </row>
    <row r="62" spans="1:16" x14ac:dyDescent="0.15">
      <c r="A62" s="175" t="s">
        <v>37</v>
      </c>
      <c r="B62" s="175">
        <f>'将来負担比率（分子）の構造'!I$45</f>
        <v>1142</v>
      </c>
      <c r="C62" s="175"/>
      <c r="D62" s="175"/>
      <c r="E62" s="175">
        <f>'将来負担比率（分子）の構造'!J$45</f>
        <v>1166</v>
      </c>
      <c r="F62" s="175"/>
      <c r="G62" s="175"/>
      <c r="H62" s="175">
        <f>'将来負担比率（分子）の構造'!K$45</f>
        <v>1132</v>
      </c>
      <c r="I62" s="175"/>
      <c r="J62" s="175"/>
      <c r="K62" s="175">
        <f>'将来負担比率（分子）の構造'!L$45</f>
        <v>1070</v>
      </c>
      <c r="L62" s="175"/>
      <c r="M62" s="175"/>
      <c r="N62" s="175">
        <f>'将来負担比率（分子）の構造'!M$45</f>
        <v>1104</v>
      </c>
      <c r="O62" s="175"/>
      <c r="P62" s="175"/>
    </row>
    <row r="63" spans="1:16" x14ac:dyDescent="0.15">
      <c r="A63" s="175" t="s">
        <v>36</v>
      </c>
      <c r="B63" s="175">
        <f>'将来負担比率（分子）の構造'!I$44</f>
        <v>734</v>
      </c>
      <c r="C63" s="175"/>
      <c r="D63" s="175"/>
      <c r="E63" s="175">
        <f>'将来負担比率（分子）の構造'!J$44</f>
        <v>705</v>
      </c>
      <c r="F63" s="175"/>
      <c r="G63" s="175"/>
      <c r="H63" s="175">
        <f>'将来負担比率（分子）の構造'!K$44</f>
        <v>757</v>
      </c>
      <c r="I63" s="175"/>
      <c r="J63" s="175"/>
      <c r="K63" s="175">
        <f>'将来負担比率（分子）の構造'!L$44</f>
        <v>709</v>
      </c>
      <c r="L63" s="175"/>
      <c r="M63" s="175"/>
      <c r="N63" s="175">
        <f>'将来負担比率（分子）の構造'!M$44</f>
        <v>784</v>
      </c>
      <c r="O63" s="175"/>
      <c r="P63" s="175"/>
    </row>
    <row r="64" spans="1:16" x14ac:dyDescent="0.15">
      <c r="A64" s="175" t="s">
        <v>35</v>
      </c>
      <c r="B64" s="175">
        <f>'将来負担比率（分子）の構造'!I$43</f>
        <v>7719</v>
      </c>
      <c r="C64" s="175"/>
      <c r="D64" s="175"/>
      <c r="E64" s="175">
        <f>'将来負担比率（分子）の構造'!J$43</f>
        <v>7273</v>
      </c>
      <c r="F64" s="175"/>
      <c r="G64" s="175"/>
      <c r="H64" s="175">
        <f>'将来負担比率（分子）の構造'!K$43</f>
        <v>6787</v>
      </c>
      <c r="I64" s="175"/>
      <c r="J64" s="175"/>
      <c r="K64" s="175">
        <f>'将来負担比率（分子）の構造'!L$43</f>
        <v>6332</v>
      </c>
      <c r="L64" s="175"/>
      <c r="M64" s="175"/>
      <c r="N64" s="175">
        <f>'将来負担比率（分子）の構造'!M$43</f>
        <v>5871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13144</v>
      </c>
      <c r="C66" s="175"/>
      <c r="D66" s="175"/>
      <c r="E66" s="175">
        <f>'将来負担比率（分子）の構造'!J$41</f>
        <v>12711</v>
      </c>
      <c r="F66" s="175"/>
      <c r="G66" s="175"/>
      <c r="H66" s="175">
        <f>'将来負担比率（分子）の構造'!K$41</f>
        <v>12397</v>
      </c>
      <c r="I66" s="175"/>
      <c r="J66" s="175"/>
      <c r="K66" s="175">
        <f>'将来負担比率（分子）の構造'!L$41</f>
        <v>12248</v>
      </c>
      <c r="L66" s="175"/>
      <c r="M66" s="175"/>
      <c r="N66" s="175">
        <f>'将来負担比率（分子）の構造'!M$41</f>
        <v>12326</v>
      </c>
      <c r="O66" s="175"/>
      <c r="P66" s="175"/>
    </row>
    <row r="67" spans="1:16" x14ac:dyDescent="0.15">
      <c r="A67" s="175" t="s">
        <v>79</v>
      </c>
      <c r="B67" s="175" t="e">
        <f>NA()</f>
        <v>#N/A</v>
      </c>
      <c r="C67" s="175">
        <f>IF(ISNUMBER('将来負担比率（分子）の構造'!I$53), IF('将来負担比率（分子）の構造'!I$53 &lt; 0, 0, '将来負担比率（分子）の構造'!I$53), NA())</f>
        <v>1007</v>
      </c>
      <c r="D67" s="175" t="e">
        <f>NA()</f>
        <v>#N/A</v>
      </c>
      <c r="E67" s="175" t="e">
        <f>NA()</f>
        <v>#N/A</v>
      </c>
      <c r="F67" s="175">
        <f>IF(ISNUMBER('将来負担比率（分子）の構造'!J$53), IF('将来負担比率（分子）の構造'!J$53 &lt; 0, 0, '将来負担比率（分子）の構造'!J$53), NA())</f>
        <v>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1004</v>
      </c>
      <c r="C72" s="179">
        <f>基金残高に係る経年分析!G55</f>
        <v>1175</v>
      </c>
      <c r="D72" s="179">
        <f>基金残高に係る経年分析!H55</f>
        <v>1277</v>
      </c>
    </row>
    <row r="73" spans="1:16" x14ac:dyDescent="0.15">
      <c r="A73" s="178" t="s">
        <v>82</v>
      </c>
      <c r="B73" s="179">
        <f>基金残高に係る経年分析!F56</f>
        <v>1027</v>
      </c>
      <c r="C73" s="179">
        <f>基金残高に係る経年分析!G56</f>
        <v>1029</v>
      </c>
      <c r="D73" s="179">
        <f>基金残高に係る経年分析!H56</f>
        <v>1033</v>
      </c>
    </row>
    <row r="74" spans="1:16" x14ac:dyDescent="0.15">
      <c r="A74" s="178" t="s">
        <v>83</v>
      </c>
      <c r="B74" s="179">
        <f>基金残高に係る経年分析!F57</f>
        <v>2192</v>
      </c>
      <c r="C74" s="179">
        <f>基金残高に係る経年分析!G57</f>
        <v>2497</v>
      </c>
      <c r="D74" s="179">
        <f>基金残高に係る経年分析!H57</f>
        <v>2470</v>
      </c>
    </row>
  </sheetData>
  <sheetProtection algorithmName="SHA-512" hashValue="o5tPixajydHUoiWon/MR+miOP2wyUYbQ75xP+JZxjUT+VZ5iXxz2Wfx7fTIGgreAjkgFusF7pAn6xoh51SIhuA==" saltValue="VmOWIE3xxK7gvXXfu7UP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2024-03-06T07:37:59Z</cp:lastPrinted>
  <dcterms:created xsi:type="dcterms:W3CDTF">2024-02-05T01:12:05Z</dcterms:created>
  <dcterms:modified xsi:type="dcterms:W3CDTF">2024-09-13T12:33:50Z</dcterms:modified>
  <cp:category/>
</cp:coreProperties>
</file>