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企画財政課\01 財政係\33 財政状況資料集\令和2年度財政状況資料集の作成及び提出について（依頼）\【04.02.28】311（金）〆切】令和２年度財政状況資料集の作成等について\03 市→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<sst xmlns="http://schemas.openxmlformats.org/spreadsheetml/2006/main" count="1072" uniqueCount="608">
  <si>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</si>
  <si>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</si>
  <si>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</si>
  <si>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</si>
  <si>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</si>
  <si>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</si>
  <si>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</si>
  <si>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</si>
  <si>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</si>
  <si>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</si>
  <si>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</si>
  <si>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</si>
  <si>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</si>
  <si>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</si>
  <si>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</si>
  <si>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</si>
  <si>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</si>
  <si>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</si>
  <si>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</si>
  <si>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</si>
  <si>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</si>
  <si>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</si>
  <si>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</si>
  <si>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</si>
  <si>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</si>
  <si>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</si>
  <si>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</si>
  <si>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</si>
  <si>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</si>
  <si>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</si>
  <si>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</si>
  <si>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</si>
  <si>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</si>
  <si>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</si>
  <si>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</si>
  <si>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</si>
  <si>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</si>
  <si>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</si>
  <si>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</si>
  <si>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</si>
  <si>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</si>
  <si>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</si>
  <si>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</si>
  <si>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</si>
  <si>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</si>
  <si>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</si>
  <si>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</si>
  <si>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</si>
  <si>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</si>
  <si>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</si>
  <si>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</si>
  <si>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</si>
  <si>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</si>
  <si>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</si>
  <si>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</si>
  <si>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</si>
  <si>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</si>
  <si>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</si>
  <si>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</si>
  <si>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</si>
  <si>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</si>
  <si>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</si>
  <si>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</si>
  <si>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</si>
  <si>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</si>
  <si>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</si>
  <si>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</si>
  <si>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</si>
  <si>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</si>
  <si>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</si>
  <si>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</si>
  <si>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</si>
  <si>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</si>
  <si>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</si>
  <si>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</si>
  <si>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</si>
  <si>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</si>
  <si>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</si>
  <si>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</si>
  <si>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</si>
  <si>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</si>
  <si>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</si>
  <si>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</si>
  <si>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</si>
  <si>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</si>
  <si>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</si>
  <si>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</si>
  <si>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</si>
  <si>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</si>
  <si>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</si>
  <si>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</si>
  <si>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</si>
  <si>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</si>
  <si>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</si>
  <si>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</si>
  <si>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</si>
  <si>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</si>
  <si>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</si>
  <si>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</si>
  <si>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</si>
  <si>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</si>
  <si>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</si>
  <si>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</si>
  <si>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</si>
  <si>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</si>
  <si>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</si>
  <si>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</si>
  <si>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</si>
  <si>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</si>
  <si>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</si>
  <si>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</si>
  <si>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</si>
  <si>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</si>
  <si>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</si>
  <si>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</si>
  <si>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</si>
  <si>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</si>
  <si>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</si>
  <si>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</si>
  <si>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</si>
  <si>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</si>
  <si>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</si>
  <si>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</si>
  <si>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</si>
  <si>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</si>
  <si>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</si>
  <si>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</si>
  <si>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</si>
  <si>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</si>
  <si>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</si>
  <si>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</si>
  <si>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</si>
  <si>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</si>
  <si>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</si>
  <si>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</si>
  <si>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</si>
  <si>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</si>
  <si>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</si>
  <si>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</si>
  <si>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</si>
  <si>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</si>
  <si>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</si>
  <si>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</si>
  <si>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</si>
  <si>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</si>
  <si>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</si>
  <si>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</si>
  <si>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</si>
  <si>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</si>
  <si>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</si>
  <si>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</si>
  <si>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</si>
  <si>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</si>
  <si>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</si>
  <si>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</si>
  <si>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</si>
  <si>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</si>
  <si>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</si>
  <si>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</si>
  <si>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</si>
  <si>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</si>
  <si>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</si>
  <si>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</si>
  <si>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</si>
  <si>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</si>
  <si>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</si>
  <si>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</si>
  <si>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</si>
  <si>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</si>
  <si>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</si>
  <si>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</si>
  <si>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</si>
  <si>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</si>
  <si>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</si>
  <si>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</si>
  <si>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</si>
  <si>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</si>
  <si>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</si>
  <si>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</si>
  <si>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</si>
  <si>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</si>
  <si>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</si>
  <si>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</si>
  <si>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</si>
  <si>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</si>
  <si>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</si>
  <si>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</si>
  <si>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</si>
  <si>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</si>
  <si>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</si>
  <si>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</si>
  <si>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</si>
  <si>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</si>
  <si>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</si>
  <si>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</si>
  <si>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</si>
  <si>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</si>
  <si>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</si>
  <si>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</si>
  <si>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</si>
  <si>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</si>
  <si>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</si>
  <si>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</si>
  <si>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</si>
  <si>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</si>
  <si>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</si>
  <si>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</si>
  <si>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</si>
  <si>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</si>
  <si>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</si>
  <si>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</si>
  <si>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</si>
  <si>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</si>
  <si>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</si>
  <si>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</si>
  <si>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</si>
  <si>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</si>
  <si>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</si>
  <si>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</si>
  <si>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石川県羽咋市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</si>
  <si>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</si>
  <si>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</si>
  <si>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</si>
  <si>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</si>
  <si>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</si>
  <si>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</si>
  <si>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</si>
  <si>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</si>
  <si>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</si>
  <si>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</si>
  <si>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</si>
  <si>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</si>
  <si>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</si>
  <si>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</si>
  <si>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</si>
  <si>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</si>
  <si>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</si>
  <si>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</si>
  <si>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</si>
  <si>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</si>
  <si>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</si>
  <si>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</si>
  <si>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</si>
  <si>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</si>
  <si>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</si>
  <si>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</si>
  <si>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</si>
  <si>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</si>
  <si>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</si>
  <si>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</si>
  <si>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</si>
  <si>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</si>
  <si>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</si>
  <si>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</si>
  <si>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</si>
  <si>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</si>
  <si>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</si>
  <si>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</si>
  <si>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</si>
  <si>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</si>
  <si>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</si>
  <si>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</si>
  <si>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</si>
  <si>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</si>
  <si>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</si>
  <si>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</si>
  <si>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</si>
  <si>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</si>
  <si>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</si>
  <si>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</si>
  <si>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</si>
  <si>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</si>
  <si>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</si>
  <si>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</si>
  <si>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</si>
  <si>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</si>
  <si>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</si>
  <si>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</si>
  <si>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</si>
  <si>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</si>
  <si>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</si>
  <si>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</si>
  <si>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</si>
  <si>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</si>
  <si>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</si>
  <si>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</si>
  <si>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</si>
  <si>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</si>
  <si>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</si>
  <si>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</si>
  <si>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</si>
  <si>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</si>
  <si>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</si>
  <si>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</si>
  <si>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</si>
  <si>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</si>
  <si>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</si>
  <si>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</si>
  <si>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</si>
  <si>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</si>
  <si>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</si>
  <si>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</si>
  <si>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</si>
  <si>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</si>
  <si>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</si>
  <si>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</si>
  <si>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</si>
  <si>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</si>
  <si>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</si>
  <si>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</si>
  <si>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</si>
  <si>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</si>
  <si>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</si>
  <si>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</si>
  <si>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</si>
  <si>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</si>
  <si>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</si>
  <si>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</si>
  <si>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</si>
  <si>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</si>
  <si>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</si>
  <si>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</si>
  <si>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</si>
  <si>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</si>
  <si>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</si>
  <si>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</si>
  <si>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</si>
  <si>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</si>
  <si>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</si>
  <si>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</si>
  <si>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</si>
  <si>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</si>
  <si>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</si>
  <si>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</si>
  <si>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</si>
  <si>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</si>
  <si>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</si>
  <si>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</si>
  <si>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</si>
  <si>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</si>
  <si>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</si>
  <si>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</si>
  <si>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</si>
  <si>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</si>
  <si>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</si>
  <si>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</si>
  <si>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</si>
  <si>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</si>
  <si>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</si>
  <si>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</si>
  <si>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</si>
  <si>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</si>
  <si>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</si>
  <si>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</si>
  <si>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</si>
  <si>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</si>
  <si>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</si>
  <si>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</si>
  <si>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</si>
  <si>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</si>
  <si>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</si>
  <si>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</si>
  <si>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</si>
  <si>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</si>
  <si>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</si>
  <si>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</si>
  <si>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</si>
  <si>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</si>
  <si>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</si>
  <si>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</si>
  <si>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</si>
  <si>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</si>
  <si>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</si>
  <si>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</si>
  <si>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石川県羽咋市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</si>
  <si>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</si>
  <si>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</si>
  <si>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</si>
  <si>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</si>
  <si>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</si>
  <si>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</si>
  <si>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</si>
  <si>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</si>
  <si>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</si>
  <si>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</si>
  <si>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</si>
  <si>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</si>
  <si>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</si>
  <si>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</si>
  <si>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</si>
  <si>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</si>
  <si>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</si>
  <si>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</si>
  <si>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</si>
  <si>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</si>
  <si>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</si>
  <si>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</si>
  <si>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</si>
  <si>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</si>
  <si>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</si>
  <si>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</si>
  <si>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</si>
  <si>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</si>
  <si>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</si>
  <si>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</si>
  <si>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</si>
  <si>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</si>
  <si>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</si>
  <si>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</si>
  <si>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羽咋市国民健康保険特別会計</t>
    <phoneticPr fontId="5"/>
  </si>
  <si>
    <t>羽咋市介護保険特別会計</t>
    <phoneticPr fontId="5"/>
  </si>
  <si>
    <t>羽咋市後期高齢者医療特別会計</t>
    <phoneticPr fontId="5"/>
  </si>
  <si>
    <t>羽咋市水道事業会計</t>
    <phoneticPr fontId="5"/>
  </si>
  <si>
    <t>法適用企業</t>
    <phoneticPr fontId="5"/>
  </si>
  <si>
    <t>羽咋市下水道事業会計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</si>
  <si>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</si>
  <si>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</si>
  <si>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</si>
  <si>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</si>
  <si>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</si>
  <si>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</si>
  <si>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</si>
  <si>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</si>
  <si>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</si>
  <si>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</si>
  <si>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</si>
  <si>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</si>
  <si>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</si>
  <si>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</si>
  <si>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</si>
  <si>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</si>
  <si>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</si>
  <si>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</si>
  <si>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</si>
  <si>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</si>
  <si>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</si>
  <si>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</si>
  <si>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</si>
  <si>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</si>
  <si>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</si>
  <si>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</si>
  <si>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</si>
  <si>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</si>
  <si>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</si>
  <si>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</si>
  <si>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</si>
  <si>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</si>
  <si>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</si>
  <si>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</si>
  <si>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</si>
  <si>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</si>
  <si>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</si>
  <si>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</si>
  <si>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</si>
  <si>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</si>
  <si>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</si>
  <si>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</si>
  <si>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</si>
  <si>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</si>
  <si>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</si>
  <si>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</si>
  <si>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</si>
  <si>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</si>
  <si>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</si>
  <si>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</si>
  <si>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</si>
  <si>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</si>
  <si>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</si>
  <si>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</si>
  <si>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</si>
  <si>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</si>
  <si>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</si>
  <si>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</si>
  <si>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</si>
  <si>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</si>
  <si>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</si>
  <si>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</si>
  <si>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</si>
  <si>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</si>
  <si>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</si>
  <si>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</si>
  <si>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</si>
  <si>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</si>
  <si>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</si>
  <si>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</si>
  <si>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</si>
  <si>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羽咋市介護保険特別会計</t>
    <phoneticPr fontId="5"/>
  </si>
  <si>
    <t>(Ｆ)</t>
    <phoneticPr fontId="5"/>
  </si>
  <si>
    <t>羽咋市後期高齢者医療特別会計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</si>
  <si>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</si>
  <si>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</si>
  <si>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</si>
  <si>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</si>
  <si>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</si>
  <si>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</si>
  <si>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</si>
  <si>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</si>
  <si>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</si>
  <si>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</si>
  <si>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</si>
  <si>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</si>
  <si>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</si>
  <si>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</si>
  <si>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</si>
  <si>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</si>
  <si>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</si>
  <si>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</si>
  <si>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</si>
  <si>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</si>
  <si>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</si>
  <si>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</si>
  <si>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</si>
  <si>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</si>
  <si>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</si>
  <si>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</si>
  <si>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</si>
  <si>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</si>
  <si>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</si>
  <si>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</si>
  <si>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</si>
  <si>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</si>
  <si>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</si>
  <si>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</si>
  <si>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</si>
  <si>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</si>
  <si>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</si>
  <si>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</si>
  <si>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</si>
  <si>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</si>
  <si>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</si>
  <si>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</si>
  <si>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</si>
  <si>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</si>
  <si>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</si>
  <si>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</si>
  <si>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</si>
  <si>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</si>
  <si>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</si>
  <si>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</si>
  <si>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</si>
  <si>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</si>
  <si>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</si>
  <si>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</si>
  <si>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</si>
  <si>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</si>
  <si>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</si>
  <si>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</si>
  <si>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</si>
  <si>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</si>
  <si>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</si>
  <si>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</si>
  <si>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</si>
  <si>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</si>
  <si>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</si>
  <si>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</si>
  <si>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</si>
  <si>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</si>
  <si>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</si>
  <si>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</si>
  <si>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</si>
  <si>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</si>
  <si>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</si>
  <si>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</si>
  <si>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</si>
  <si>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</si>
  <si>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</si>
  <si>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</si>
  <si>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</si>
  <si>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</si>
  <si>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</si>
  <si>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</si>
  <si>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</si>
  <si>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</si>
  <si>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羽咋市水道事業会計</t>
  </si>
  <si>
    <t>羽咋市下水道事業会計</t>
  </si>
  <si>
    <t>一般会計</t>
  </si>
  <si>
    <t>羽咋市国民健康保険特別会計</t>
  </si>
  <si>
    <t>羽咋市介護保険特別会計</t>
  </si>
  <si>
    <t>羽咋市後期高齢者医療特別会計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</si>
  <si>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</si>
  <si>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</si>
  <si>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</si>
  <si>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</si>
  <si>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</si>
  <si>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</si>
  <si>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</si>
  <si>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</si>
  <si>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</si>
  <si>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</si>
  <si>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</si>
  <si>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</si>
  <si>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</si>
  <si>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</si>
  <si>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羽咋郡市広域圏事務組合（一般会計）</t>
    <rPh sb="0" eb="2">
      <t>ハクイ</t>
    </rPh>
    <rPh sb="2" eb="3">
      <t>グン</t>
    </rPh>
    <rPh sb="3" eb="4">
      <t>シ</t>
    </rPh>
    <rPh sb="4" eb="7">
      <t>コウイキケン</t>
    </rPh>
    <rPh sb="7" eb="9">
      <t>ジム</t>
    </rPh>
    <rPh sb="9" eb="11">
      <t>クミアイ</t>
    </rPh>
    <rPh sb="12" eb="14">
      <t>イッパン</t>
    </rPh>
    <rPh sb="14" eb="16">
      <t>カイケイ</t>
    </rPh>
    <phoneticPr fontId="31"/>
  </si>
  <si>
    <t>羽咋郡市広域圏事務組合（公立羽咋病院事業特別会計）</t>
    <rPh sb="0" eb="2">
      <t>ハクイ</t>
    </rPh>
    <rPh sb="2" eb="3">
      <t>グン</t>
    </rPh>
    <rPh sb="3" eb="4">
      <t>シ</t>
    </rPh>
    <rPh sb="4" eb="7">
      <t>コウイキケン</t>
    </rPh>
    <rPh sb="7" eb="9">
      <t>ジム</t>
    </rPh>
    <rPh sb="9" eb="11">
      <t>クミアイ</t>
    </rPh>
    <rPh sb="12" eb="14">
      <t>コウリツ</t>
    </rPh>
    <rPh sb="14" eb="16">
      <t>ハクイ</t>
    </rPh>
    <rPh sb="16" eb="18">
      <t>ビョウイン</t>
    </rPh>
    <rPh sb="18" eb="20">
      <t>ジギョウ</t>
    </rPh>
    <rPh sb="20" eb="22">
      <t>トクベツ</t>
    </rPh>
    <rPh sb="22" eb="24">
      <t>カイケイ</t>
    </rPh>
    <phoneticPr fontId="31"/>
  </si>
  <si>
    <t>羽咋郡市広域圏事務組合（ふるさと振興事業特別会計）</t>
    <rPh sb="0" eb="3">
      <t>ハクイグン</t>
    </rPh>
    <rPh sb="3" eb="4">
      <t>シ</t>
    </rPh>
    <rPh sb="4" eb="7">
      <t>コウイキケン</t>
    </rPh>
    <rPh sb="7" eb="9">
      <t>ジム</t>
    </rPh>
    <rPh sb="9" eb="11">
      <t>クミアイ</t>
    </rPh>
    <rPh sb="16" eb="18">
      <t>シンコウ</t>
    </rPh>
    <rPh sb="18" eb="20">
      <t>ジギョウ</t>
    </rPh>
    <rPh sb="20" eb="22">
      <t>トクベツ</t>
    </rPh>
    <rPh sb="22" eb="24">
      <t>カイケイ</t>
    </rPh>
    <phoneticPr fontId="31"/>
  </si>
  <si>
    <t>石川県後期高齢者医療特別会計(一般会計）</t>
    <rPh sb="0" eb="3">
      <t>イシカワケン</t>
    </rPh>
    <rPh sb="3" eb="5">
      <t>コウキ</t>
    </rPh>
    <rPh sb="5" eb="8">
      <t>コウレイシャ</t>
    </rPh>
    <rPh sb="8" eb="10">
      <t>イリョウ</t>
    </rPh>
    <rPh sb="10" eb="12">
      <t>トクベツ</t>
    </rPh>
    <rPh sb="12" eb="14">
      <t>カイケイ</t>
    </rPh>
    <rPh sb="15" eb="17">
      <t>イッパン</t>
    </rPh>
    <rPh sb="17" eb="19">
      <t>カイケイ</t>
    </rPh>
    <phoneticPr fontId="31"/>
  </si>
  <si>
    <t>石川県後期高齢者医療特別会計(後期高齢者医療特別会計）</t>
    <rPh sb="0" eb="3">
      <t>イシカワケン</t>
    </rPh>
    <rPh sb="3" eb="5">
      <t>コウキ</t>
    </rPh>
    <rPh sb="5" eb="8">
      <t>コウレイシャ</t>
    </rPh>
    <rPh sb="8" eb="10">
      <t>イリョウ</t>
    </rPh>
    <rPh sb="10" eb="12">
      <t>トクベツ</t>
    </rPh>
    <rPh sb="12" eb="14">
      <t>カイケイ</t>
    </rPh>
    <rPh sb="15" eb="17">
      <t>コウキ</t>
    </rPh>
    <rPh sb="17" eb="20">
      <t>コウレイシャ</t>
    </rPh>
    <rPh sb="20" eb="22">
      <t>イリョウ</t>
    </rPh>
    <rPh sb="22" eb="24">
      <t>トクベツ</t>
    </rPh>
    <rPh sb="24" eb="26">
      <t>カイケイ</t>
    </rPh>
    <phoneticPr fontId="31"/>
  </si>
  <si>
    <t>子浦川水防事務組合</t>
    <rPh sb="0" eb="1">
      <t>コ</t>
    </rPh>
    <rPh sb="1" eb="2">
      <t>ウラ</t>
    </rPh>
    <rPh sb="2" eb="3">
      <t>カワ</t>
    </rPh>
    <rPh sb="3" eb="5">
      <t>スイボウ</t>
    </rPh>
    <rPh sb="5" eb="7">
      <t>ジム</t>
    </rPh>
    <rPh sb="7" eb="9">
      <t>クミアイ</t>
    </rPh>
    <phoneticPr fontId="31"/>
  </si>
  <si>
    <t>長曽川水防事務組合</t>
    <rPh sb="0" eb="1">
      <t>ナガ</t>
    </rPh>
    <rPh sb="1" eb="2">
      <t>ソ</t>
    </rPh>
    <rPh sb="2" eb="3">
      <t>カワ</t>
    </rPh>
    <rPh sb="3" eb="5">
      <t>スイボウ</t>
    </rPh>
    <rPh sb="5" eb="7">
      <t>ジム</t>
    </rPh>
    <rPh sb="7" eb="9">
      <t>クミアイ</t>
    </rPh>
    <phoneticPr fontId="31"/>
  </si>
  <si>
    <t>石川県市町村消防団員等公務災害補償等組合（一般会計）</t>
    <rPh sb="0" eb="3">
      <t>イシカワケン</t>
    </rPh>
    <rPh sb="3" eb="6">
      <t>シチョウソン</t>
    </rPh>
    <rPh sb="6" eb="9">
      <t>ショウボウダン</t>
    </rPh>
    <rPh sb="9" eb="10">
      <t>イン</t>
    </rPh>
    <rPh sb="10" eb="11">
      <t>トウ</t>
    </rPh>
    <rPh sb="11" eb="13">
      <t>コウム</t>
    </rPh>
    <rPh sb="13" eb="15">
      <t>サイガイ</t>
    </rPh>
    <rPh sb="15" eb="18">
      <t>ホショウトウ</t>
    </rPh>
    <rPh sb="18" eb="20">
      <t>クミアイ</t>
    </rPh>
    <rPh sb="21" eb="23">
      <t>イッパン</t>
    </rPh>
    <rPh sb="23" eb="25">
      <t>カイケイ</t>
    </rPh>
    <phoneticPr fontId="31"/>
  </si>
  <si>
    <t>羽咋市土地開発公社</t>
  </si>
  <si>
    <t>羽咋まちづくり会社</t>
    <rPh sb="7" eb="9">
      <t>カイシャ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</si>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</sst>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xmlns:c16r2="http://schemas.microsoft.com/office/drawing/2015/06/chart">
            <c:ext xmlns:c16="http://schemas.microsoft.com/office/drawing/2014/chart" uri="{C3380CC4-5D6E-409C-BE32-E72D297353CC}">
              <c16:uniqueId val="{00000000-8464-4B9F-A7F5-37BD3E430B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56320</c:v>
                </c:pt>
                <c:pt idx="1">
                  <c:v>77513</c:v>
                </c:pt>
                <c:pt idx="2">
                  <c:v>62271</c:v>
                </c:pt>
                <c:pt idx="3">
                  <c:v>60676</c:v>
                </c:pt>
                <c:pt idx="4">
                  <c:v>77578</c:v>
                </c:pt>
              </c:numCache>
            </c:numRef>
          </c:val>
          <c:smooth val="0"/>
          <c:extLst xmlns:c16r2="http://schemas.microsoft.com/office/drawing/2015/06/chart">
            <c:ext xmlns:c16="http://schemas.microsoft.com/office/drawing/2014/chart" uri="{C3380CC4-5D6E-409C-BE32-E72D297353CC}">
              <c16:uniqueId val="{00000001-8464-4B9F-A7F5-37BD3E430B34}"/>
            </c:ext>
          </c:extLst>
        </c:ser>
        <c:dLbls>
          <c:showLegendKey val="0"/>
          <c:showVal val="0"/>
          <c:showCatName val="0"/>
          <c:showSerName val="0"/>
          <c:showPercent val="0"/>
          <c:showBubbleSize val="0"/>
        </c:dLbls>
        <c:marker val="1"/>
        <c:smooth val="0"/>
        <c:axId val="327884192"/>
        <c:axId val="327881448"/>
      </c:lineChart>
      <c:catAx>
        <c:axId val="327884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881448"/>
        <c:crosses val="autoZero"/>
        <c:auto val="1"/>
        <c:lblAlgn val="ctr"/>
        <c:lblOffset val="100"/>
        <c:tickLblSkip val="1"/>
        <c:tickMarkSkip val="1"/>
        <c:noMultiLvlLbl val="0"/>
      </c:catAx>
      <c:valAx>
        <c:axId val="327881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88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1.28</c:v>
                </c:pt>
                <c:pt idx="1">
                  <c:v>1.25</c:v>
                </c:pt>
                <c:pt idx="2">
                  <c:v>1.1599999999999999</c:v>
                </c:pt>
                <c:pt idx="3">
                  <c:v>1.37</c:v>
                </c:pt>
                <c:pt idx="4">
                  <c:v>1.43</c:v>
                </c:pt>
              </c:numCache>
            </c:numRef>
          </c:val>
          <c:extLst xmlns:c16r2="http://schemas.microsoft.com/office/drawing/2015/06/chart">
            <c:ext xmlns:c16="http://schemas.microsoft.com/office/drawing/2014/chart" uri="{C3380CC4-5D6E-409C-BE32-E72D297353CC}">
              <c16:uniqueId val="{00000000-B3D2-4288-A7D5-1EBBDF84A3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6.27</c:v>
                </c:pt>
                <c:pt idx="1">
                  <c:v>7.81</c:v>
                </c:pt>
                <c:pt idx="2">
                  <c:v>12.26</c:v>
                </c:pt>
                <c:pt idx="3">
                  <c:v>14.93</c:v>
                </c:pt>
                <c:pt idx="4">
                  <c:v>14.21</c:v>
                </c:pt>
              </c:numCache>
            </c:numRef>
          </c:val>
          <c:extLst xmlns:c16r2="http://schemas.microsoft.com/office/drawing/2015/06/chart">
            <c:ext xmlns:c16="http://schemas.microsoft.com/office/drawing/2014/chart" uri="{C3380CC4-5D6E-409C-BE32-E72D297353CC}">
              <c16:uniqueId val="{00000001-B3D2-4288-A7D5-1EBBDF84A378}"/>
            </c:ext>
          </c:extLst>
        </c:ser>
        <c:dLbls>
          <c:showLegendKey val="0"/>
          <c:showVal val="0"/>
          <c:showCatName val="0"/>
          <c:showSerName val="0"/>
          <c:showPercent val="0"/>
          <c:showBubbleSize val="0"/>
        </c:dLbls>
        <c:gapWidth val="250"/>
        <c:overlap val="100"/>
        <c:axId val="327881056"/>
        <c:axId val="32788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4.09</c:v>
                </c:pt>
                <c:pt idx="1">
                  <c:v>4.3499999999999996</c:v>
                </c:pt>
                <c:pt idx="2">
                  <c:v>7.94</c:v>
                </c:pt>
                <c:pt idx="3">
                  <c:v>7.36</c:v>
                </c:pt>
                <c:pt idx="4">
                  <c:v>4.28</c:v>
                </c:pt>
              </c:numCache>
            </c:numRef>
          </c:val>
          <c:smooth val="0"/>
          <c:extLst xmlns:c16r2="http://schemas.microsoft.com/office/drawing/2015/06/chart">
            <c:ext xmlns:c16="http://schemas.microsoft.com/office/drawing/2014/chart" uri="{C3380CC4-5D6E-409C-BE32-E72D297353CC}">
              <c16:uniqueId val="{00000002-B3D2-4288-A7D5-1EBBDF84A378}"/>
            </c:ext>
          </c:extLst>
        </c:ser>
        <c:dLbls>
          <c:showLegendKey val="0"/>
          <c:showVal val="0"/>
          <c:showCatName val="0"/>
          <c:showSerName val="0"/>
          <c:showPercent val="0"/>
          <c:showBubbleSize val="0"/>
        </c:dLbls>
        <c:marker val="1"/>
        <c:smooth val="0"/>
        <c:axId val="327881056"/>
        <c:axId val="327881840"/>
      </c:lineChart>
      <c:catAx>
        <c:axId val="32788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7881840"/>
        <c:crosses val="autoZero"/>
        <c:auto val="1"/>
        <c:lblAlgn val="ctr"/>
        <c:lblOffset val="100"/>
        <c:tickLblSkip val="1"/>
        <c:tickMarkSkip val="1"/>
        <c:noMultiLvlLbl val="0"/>
      </c:catAx>
      <c:valAx>
        <c:axId val="32788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88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BE0-45F1-8214-743D6BE05F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BE0-45F1-8214-743D6BE05F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BE0-45F1-8214-743D6BE05F8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BE0-45F1-8214-743D6BE05F84}"/>
            </c:ext>
          </c:extLst>
        </c:ser>
        <c:ser>
          <c:idx val="4"/>
          <c:order val="4"/>
          <c:tx>
            <c:strRef>
              <c:f>データシート!$A$31</c:f>
              <c:strCache>
                <c:ptCount val="1"/>
                <c:pt idx="0">
                  <c:v>羽咋市後期高齢者医療特別会計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1</c:v>
                </c:pt>
                <c:pt idx="4">
                  <c:v>#N/A</c:v>
                </c:pt>
                <c:pt idx="5">
                  <c:v>0.28999999999999998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BE0-45F1-8214-743D6BE05F84}"/>
            </c:ext>
          </c:extLst>
        </c:ser>
        <c:ser>
          <c:idx val="5"/>
          <c:order val="5"/>
          <c:tx>
            <c:strRef>
              <c:f>データシート!$A$32</c:f>
              <c:strCache>
                <c:ptCount val="1"/>
                <c:pt idx="0">
                  <c:v>羽咋市介護保険特別会計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c:v>
                </c:pt>
                <c:pt idx="4">
                  <c:v>#N/A</c:v>
                </c:pt>
                <c:pt idx="5">
                  <c:v>0</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CBE0-45F1-8214-743D6BE05F84}"/>
            </c:ext>
          </c:extLst>
        </c:ser>
        <c:ser>
          <c:idx val="6"/>
          <c:order val="6"/>
          <c:tx>
            <c:strRef>
              <c:f>データシート!$A$33</c:f>
              <c:strCache>
                <c:ptCount val="1"/>
                <c:pt idx="0">
                  <c:v>羽咋市国民健康保険特別会計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0.12</c:v>
                </c:pt>
                <c:pt idx="2">
                  <c:v>#N/A</c:v>
                </c:pt>
                <c:pt idx="3">
                  <c:v>0.12</c:v>
                </c:pt>
                <c:pt idx="4">
                  <c:v>#N/A</c:v>
                </c:pt>
                <c:pt idx="5">
                  <c:v>0.12</c:v>
                </c:pt>
                <c:pt idx="6">
                  <c:v>#N/A</c:v>
                </c:pt>
                <c:pt idx="7">
                  <c:v>0.03</c:v>
                </c:pt>
                <c:pt idx="8">
                  <c:v>#N/A</c:v>
                </c:pt>
                <c:pt idx="9">
                  <c:v>0.21</c:v>
                </c:pt>
              </c:numCache>
            </c:numRef>
          </c:val>
          <c:extLst xmlns:c16r2="http://schemas.microsoft.com/office/drawing/2015/06/chart">
            <c:ext xmlns:c16="http://schemas.microsoft.com/office/drawing/2014/chart" uri="{C3380CC4-5D6E-409C-BE32-E72D297353CC}">
              <c16:uniqueId val="{00000006-CBE0-45F1-8214-743D6BE05F8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1.28</c:v>
                </c:pt>
                <c:pt idx="2">
                  <c:v>#N/A</c:v>
                </c:pt>
                <c:pt idx="3">
                  <c:v>1.25</c:v>
                </c:pt>
                <c:pt idx="4">
                  <c:v>#N/A</c:v>
                </c:pt>
                <c:pt idx="5">
                  <c:v>1.1599999999999999</c:v>
                </c:pt>
                <c:pt idx="6">
                  <c:v>#N/A</c:v>
                </c:pt>
                <c:pt idx="7">
                  <c:v>1.36</c:v>
                </c:pt>
                <c:pt idx="8">
                  <c:v>#N/A</c:v>
                </c:pt>
                <c:pt idx="9">
                  <c:v>1.42</c:v>
                </c:pt>
              </c:numCache>
            </c:numRef>
          </c:val>
          <c:extLst xmlns:c16r2="http://schemas.microsoft.com/office/drawing/2015/06/chart">
            <c:ext xmlns:c16="http://schemas.microsoft.com/office/drawing/2014/chart" uri="{C3380CC4-5D6E-409C-BE32-E72D297353CC}">
              <c16:uniqueId val="{00000007-CBE0-45F1-8214-743D6BE05F84}"/>
            </c:ext>
          </c:extLst>
        </c:ser>
        <c:ser>
          <c:idx val="8"/>
          <c:order val="8"/>
          <c:tx>
            <c:strRef>
              <c:f>データシート!$A$35</c:f>
              <c:strCache>
                <c:ptCount val="1"/>
                <c:pt idx="0">
                  <c:v>羽咋市下水道事業会計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2.08</c:v>
                </c:pt>
                <c:pt idx="2">
                  <c:v>#N/A</c:v>
                </c:pt>
                <c:pt idx="3">
                  <c:v>2.1800000000000002</c:v>
                </c:pt>
                <c:pt idx="4">
                  <c:v>#N/A</c:v>
                </c:pt>
                <c:pt idx="5">
                  <c:v>2.2799999999999998</c:v>
                </c:pt>
                <c:pt idx="6">
                  <c:v>#N/A</c:v>
                </c:pt>
                <c:pt idx="7">
                  <c:v>2.75</c:v>
                </c:pt>
                <c:pt idx="8">
                  <c:v>#N/A</c:v>
                </c:pt>
                <c:pt idx="9">
                  <c:v>2.71</c:v>
                </c:pt>
              </c:numCache>
            </c:numRef>
          </c:val>
          <c:extLst xmlns:c16r2="http://schemas.microsoft.com/office/drawing/2015/06/chart">
            <c:ext xmlns:c16="http://schemas.microsoft.com/office/drawing/2014/chart" uri="{C3380CC4-5D6E-409C-BE32-E72D297353CC}">
              <c16:uniqueId val="{00000008-CBE0-45F1-8214-743D6BE05F84}"/>
            </c:ext>
          </c:extLst>
        </c:ser>
        <c:ser>
          <c:idx val="9"/>
          <c:order val="9"/>
          <c:tx>
            <c:strRef>
              <c:f>データシート!$A$36</c:f>
              <c:strCache>
                <c:ptCount val="1"/>
                <c:pt idx="0">
                  <c:v>羽咋市水道事業会計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10.25</c:v>
                </c:pt>
                <c:pt idx="2">
                  <c:v>#N/A</c:v>
                </c:pt>
                <c:pt idx="3">
                  <c:v>11.96</c:v>
                </c:pt>
                <c:pt idx="4">
                  <c:v>#N/A</c:v>
                </c:pt>
                <c:pt idx="5">
                  <c:v>12.98</c:v>
                </c:pt>
                <c:pt idx="6">
                  <c:v>#N/A</c:v>
                </c:pt>
                <c:pt idx="7">
                  <c:v>13.66</c:v>
                </c:pt>
                <c:pt idx="8">
                  <c:v>#N/A</c:v>
                </c:pt>
                <c:pt idx="9">
                  <c:v>13.61</c:v>
                </c:pt>
              </c:numCache>
            </c:numRef>
          </c:val>
          <c:extLst xmlns:c16r2="http://schemas.microsoft.com/office/drawing/2015/06/chart">
            <c:ext xmlns:c16="http://schemas.microsoft.com/office/drawing/2014/chart" uri="{C3380CC4-5D6E-409C-BE32-E72D297353CC}">
              <c16:uniqueId val="{00000009-CBE0-45F1-8214-743D6BE05F84}"/>
            </c:ext>
          </c:extLst>
        </c:ser>
        <c:dLbls>
          <c:showLegendKey val="0"/>
          <c:showVal val="0"/>
          <c:showCatName val="0"/>
          <c:showSerName val="0"/>
          <c:showPercent val="0"/>
          <c:showBubbleSize val="0"/>
        </c:dLbls>
        <c:gapWidth val="150"/>
        <c:overlap val="100"/>
        <c:axId val="327882232"/>
        <c:axId val="327885760"/>
      </c:barChart>
      <c:catAx>
        <c:axId val="32788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885760"/>
        <c:crosses val="autoZero"/>
        <c:auto val="1"/>
        <c:lblAlgn val="ctr"/>
        <c:lblOffset val="100"/>
        <c:tickLblSkip val="1"/>
        <c:tickMarkSkip val="1"/>
        <c:noMultiLvlLbl val="0"/>
      </c:catAx>
      <c:valAx>
        <c:axId val="32788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882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1771</c:v>
                </c:pt>
                <c:pt idx="5">
                  <c:v>1596</c:v>
                </c:pt>
                <c:pt idx="8">
                  <c:v>1577</c:v>
                </c:pt>
                <c:pt idx="11">
                  <c:v>1579</c:v>
                </c:pt>
                <c:pt idx="14">
                  <c:v>1671</c:v>
                </c:pt>
              </c:numCache>
            </c:numRef>
          </c:val>
          <c:extLst xmlns:c16r2="http://schemas.microsoft.com/office/drawing/2015/06/chart">
            <c:ext xmlns:c16="http://schemas.microsoft.com/office/drawing/2014/chart" uri="{C3380CC4-5D6E-409C-BE32-E72D297353CC}">
              <c16:uniqueId val="{00000000-8CF9-4F2F-AB4D-5D1D3C9194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F9-4F2F-AB4D-5D1D3C9194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c:v>
                </c:pt>
                <c:pt idx="3">
                  <c:v>43</c:v>
                </c:pt>
                <c:pt idx="6">
                  <c:v>43</c:v>
                </c:pt>
                <c:pt idx="9">
                  <c:v>0</c:v>
                </c:pt>
                <c:pt idx="12">
                  <c:v>0</c:v>
                </c:pt>
              </c:numCache>
            </c:numRef>
          </c:val>
          <c:extLst xmlns:c16r2="http://schemas.microsoft.com/office/drawing/2015/06/chart">
            <c:ext xmlns:c16="http://schemas.microsoft.com/office/drawing/2014/chart" uri="{C3380CC4-5D6E-409C-BE32-E72D297353CC}">
              <c16:uniqueId val="{00000002-8CF9-4F2F-AB4D-5D1D3C9194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277</c:v>
                </c:pt>
                <c:pt idx="3">
                  <c:v>197</c:v>
                </c:pt>
                <c:pt idx="6">
                  <c:v>103</c:v>
                </c:pt>
                <c:pt idx="9">
                  <c:v>106</c:v>
                </c:pt>
                <c:pt idx="12">
                  <c:v>105</c:v>
                </c:pt>
              </c:numCache>
            </c:numRef>
          </c:val>
          <c:extLst xmlns:c16r2="http://schemas.microsoft.com/office/drawing/2015/06/chart">
            <c:ext xmlns:c16="http://schemas.microsoft.com/office/drawing/2014/chart" uri="{C3380CC4-5D6E-409C-BE32-E72D297353CC}">
              <c16:uniqueId val="{00000003-8CF9-4F2F-AB4D-5D1D3C9194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589</c:v>
                </c:pt>
                <c:pt idx="3">
                  <c:v>545</c:v>
                </c:pt>
                <c:pt idx="6">
                  <c:v>568</c:v>
                </c:pt>
                <c:pt idx="9">
                  <c:v>570</c:v>
                </c:pt>
                <c:pt idx="12">
                  <c:v>551</c:v>
                </c:pt>
              </c:numCache>
            </c:numRef>
          </c:val>
          <c:extLst xmlns:c16r2="http://schemas.microsoft.com/office/drawing/2015/06/chart">
            <c:ext xmlns:c16="http://schemas.microsoft.com/office/drawing/2014/chart" uri="{C3380CC4-5D6E-409C-BE32-E72D297353CC}">
              <c16:uniqueId val="{00000004-8CF9-4F2F-AB4D-5D1D3C9194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F9-4F2F-AB4D-5D1D3C9194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F9-4F2F-AB4D-5D1D3C9194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1612</c:v>
                </c:pt>
                <c:pt idx="3">
                  <c:v>1400</c:v>
                </c:pt>
                <c:pt idx="6">
                  <c:v>1393</c:v>
                </c:pt>
                <c:pt idx="9">
                  <c:v>1331</c:v>
                </c:pt>
                <c:pt idx="12">
                  <c:v>1436</c:v>
                </c:pt>
              </c:numCache>
            </c:numRef>
          </c:val>
          <c:extLst xmlns:c16r2="http://schemas.microsoft.com/office/drawing/2015/06/chart">
            <c:ext xmlns:c16="http://schemas.microsoft.com/office/drawing/2014/chart" uri="{C3380CC4-5D6E-409C-BE32-E72D297353CC}">
              <c16:uniqueId val="{00000007-8CF9-4F2F-AB4D-5D1D3C91947F}"/>
            </c:ext>
          </c:extLst>
        </c:ser>
        <c:dLbls>
          <c:showLegendKey val="0"/>
          <c:showVal val="0"/>
          <c:showCatName val="0"/>
          <c:showSerName val="0"/>
          <c:showPercent val="0"/>
          <c:showBubbleSize val="0"/>
        </c:dLbls>
        <c:gapWidth val="100"/>
        <c:overlap val="100"/>
        <c:axId val="327886936"/>
        <c:axId val="32788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750</c:v>
                </c:pt>
                <c:pt idx="2">
                  <c:v>#N/A</c:v>
                </c:pt>
                <c:pt idx="3">
                  <c:v>#N/A</c:v>
                </c:pt>
                <c:pt idx="4">
                  <c:v>589</c:v>
                </c:pt>
                <c:pt idx="5">
                  <c:v>#N/A</c:v>
                </c:pt>
                <c:pt idx="6">
                  <c:v>#N/A</c:v>
                </c:pt>
                <c:pt idx="7">
                  <c:v>530</c:v>
                </c:pt>
                <c:pt idx="8">
                  <c:v>#N/A</c:v>
                </c:pt>
                <c:pt idx="9">
                  <c:v>#N/A</c:v>
                </c:pt>
                <c:pt idx="10">
                  <c:v>428</c:v>
                </c:pt>
                <c:pt idx="11">
                  <c:v>#N/A</c:v>
                </c:pt>
                <c:pt idx="12">
                  <c:v>#N/A</c:v>
                </c:pt>
                <c:pt idx="13">
                  <c:v>421</c:v>
                </c:pt>
                <c:pt idx="14">
                  <c:v>#N/A</c:v>
                </c:pt>
              </c:numCache>
            </c:numRef>
          </c:val>
          <c:smooth val="0"/>
          <c:extLst xmlns:c16r2="http://schemas.microsoft.com/office/drawing/2015/06/chart">
            <c:ext xmlns:c16="http://schemas.microsoft.com/office/drawing/2014/chart" uri="{C3380CC4-5D6E-409C-BE32-E72D297353CC}">
              <c16:uniqueId val="{00000008-8CF9-4F2F-AB4D-5D1D3C91947F}"/>
            </c:ext>
          </c:extLst>
        </c:ser>
        <c:dLbls>
          <c:showLegendKey val="0"/>
          <c:showVal val="0"/>
          <c:showCatName val="0"/>
          <c:showSerName val="0"/>
          <c:showPercent val="0"/>
          <c:showBubbleSize val="0"/>
        </c:dLbls>
        <c:marker val="1"/>
        <c:smooth val="0"/>
        <c:axId val="327886936"/>
        <c:axId val="327887328"/>
      </c:lineChart>
      <c:catAx>
        <c:axId val="32788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887328"/>
        <c:crosses val="autoZero"/>
        <c:auto val="1"/>
        <c:lblAlgn val="ctr"/>
        <c:lblOffset val="100"/>
        <c:tickLblSkip val="1"/>
        <c:tickMarkSkip val="1"/>
        <c:noMultiLvlLbl val="0"/>
      </c:catAx>
      <c:valAx>
        <c:axId val="32788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886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15049</c:v>
                </c:pt>
                <c:pt idx="5">
                  <c:v>14880</c:v>
                </c:pt>
                <c:pt idx="8">
                  <c:v>14697</c:v>
                </c:pt>
                <c:pt idx="11">
                  <c:v>14474</c:v>
                </c:pt>
                <c:pt idx="14">
                  <c:v>14289</c:v>
                </c:pt>
              </c:numCache>
            </c:numRef>
          </c:val>
          <c:extLst xmlns:c16r2="http://schemas.microsoft.com/office/drawing/2015/06/chart">
            <c:ext xmlns:c16="http://schemas.microsoft.com/office/drawing/2014/chart" uri="{C3380CC4-5D6E-409C-BE32-E72D297353CC}">
              <c16:uniqueId val="{00000000-81BB-4411-98DB-9EC8FAC444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3169</c:v>
                </c:pt>
                <c:pt idx="5">
                  <c:v>3040</c:v>
                </c:pt>
                <c:pt idx="8">
                  <c:v>2873</c:v>
                </c:pt>
                <c:pt idx="11">
                  <c:v>2774</c:v>
                </c:pt>
                <c:pt idx="14">
                  <c:v>2656</c:v>
                </c:pt>
              </c:numCache>
            </c:numRef>
          </c:val>
          <c:extLst xmlns:c16r2="http://schemas.microsoft.com/office/drawing/2015/06/chart">
            <c:ext xmlns:c16="http://schemas.microsoft.com/office/drawing/2014/chart" uri="{C3380CC4-5D6E-409C-BE32-E72D297353CC}">
              <c16:uniqueId val="{00000001-81BB-4411-98DB-9EC8FAC444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3315</c:v>
                </c:pt>
                <c:pt idx="5">
                  <c:v>3671</c:v>
                </c:pt>
                <c:pt idx="8">
                  <c:v>4200</c:v>
                </c:pt>
                <c:pt idx="11">
                  <c:v>4715</c:v>
                </c:pt>
                <c:pt idx="14">
                  <c:v>4961</c:v>
                </c:pt>
              </c:numCache>
            </c:numRef>
          </c:val>
          <c:extLst xmlns:c16r2="http://schemas.microsoft.com/office/drawing/2015/06/chart">
            <c:ext xmlns:c16="http://schemas.microsoft.com/office/drawing/2014/chart" uri="{C3380CC4-5D6E-409C-BE32-E72D297353CC}">
              <c16:uniqueId val="{00000002-81BB-4411-98DB-9EC8FAC444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BB-4411-98DB-9EC8FAC444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1BB-4411-98DB-9EC8FAC444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54</c:v>
                </c:pt>
                <c:pt idx="3">
                  <c:v>36</c:v>
                </c:pt>
                <c:pt idx="6">
                  <c:v>38</c:v>
                </c:pt>
                <c:pt idx="9">
                  <c:v>117</c:v>
                </c:pt>
                <c:pt idx="12">
                  <c:v>77</c:v>
                </c:pt>
              </c:numCache>
            </c:numRef>
          </c:val>
          <c:extLst xmlns:c16r2="http://schemas.microsoft.com/office/drawing/2015/06/chart">
            <c:ext xmlns:c16="http://schemas.microsoft.com/office/drawing/2014/chart" uri="{C3380CC4-5D6E-409C-BE32-E72D297353CC}">
              <c16:uniqueId val="{00000005-81BB-4411-98DB-9EC8FAC444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1215</c:v>
                </c:pt>
                <c:pt idx="3">
                  <c:v>1070</c:v>
                </c:pt>
                <c:pt idx="6">
                  <c:v>1142</c:v>
                </c:pt>
                <c:pt idx="9">
                  <c:v>1166</c:v>
                </c:pt>
                <c:pt idx="12">
                  <c:v>1132</c:v>
                </c:pt>
              </c:numCache>
            </c:numRef>
          </c:val>
          <c:extLst xmlns:c16r2="http://schemas.microsoft.com/office/drawing/2015/06/chart">
            <c:ext xmlns:c16="http://schemas.microsoft.com/office/drawing/2014/chart" uri="{C3380CC4-5D6E-409C-BE32-E72D297353CC}">
              <c16:uniqueId val="{00000006-81BB-4411-98DB-9EC8FAC444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963</c:v>
                </c:pt>
                <c:pt idx="3">
                  <c:v>784</c:v>
                </c:pt>
                <c:pt idx="6">
                  <c:v>734</c:v>
                </c:pt>
                <c:pt idx="9">
                  <c:v>705</c:v>
                </c:pt>
                <c:pt idx="12">
                  <c:v>757</c:v>
                </c:pt>
              </c:numCache>
            </c:numRef>
          </c:val>
          <c:extLst xmlns:c16r2="http://schemas.microsoft.com/office/drawing/2015/06/chart">
            <c:ext xmlns:c16="http://schemas.microsoft.com/office/drawing/2014/chart" uri="{C3380CC4-5D6E-409C-BE32-E72D297353CC}">
              <c16:uniqueId val="{00000007-81BB-4411-98DB-9EC8FAC444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8735</c:v>
                </c:pt>
                <c:pt idx="3">
                  <c:v>8159</c:v>
                </c:pt>
                <c:pt idx="6">
                  <c:v>7719</c:v>
                </c:pt>
                <c:pt idx="9">
                  <c:v>7273</c:v>
                </c:pt>
                <c:pt idx="12">
                  <c:v>6787</c:v>
                </c:pt>
              </c:numCache>
            </c:numRef>
          </c:val>
          <c:extLst xmlns:c16r2="http://schemas.microsoft.com/office/drawing/2015/06/chart">
            <c:ext xmlns:c16="http://schemas.microsoft.com/office/drawing/2014/chart" uri="{C3380CC4-5D6E-409C-BE32-E72D297353CC}">
              <c16:uniqueId val="{00000008-81BB-4411-98DB-9EC8FAC444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84</c:v>
                </c:pt>
                <c:pt idx="3">
                  <c:v>42</c:v>
                </c:pt>
                <c:pt idx="6">
                  <c:v>0</c:v>
                </c:pt>
                <c:pt idx="9">
                  <c:v>0</c:v>
                </c:pt>
                <c:pt idx="12">
                  <c:v>0</c:v>
                </c:pt>
              </c:numCache>
            </c:numRef>
          </c:val>
          <c:extLst xmlns:c16r2="http://schemas.microsoft.com/office/drawing/2015/06/chart">
            <c:ext xmlns:c16="http://schemas.microsoft.com/office/drawing/2014/chart" uri="{C3380CC4-5D6E-409C-BE32-E72D297353CC}">
              <c16:uniqueId val="{00000009-81BB-4411-98DB-9EC8FAC444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13739</c:v>
                </c:pt>
                <c:pt idx="3">
                  <c:v>13456</c:v>
                </c:pt>
                <c:pt idx="6">
                  <c:v>13144</c:v>
                </c:pt>
                <c:pt idx="9">
                  <c:v>12711</c:v>
                </c:pt>
                <c:pt idx="12">
                  <c:v>12397</c:v>
                </c:pt>
              </c:numCache>
            </c:numRef>
          </c:val>
          <c:extLst xmlns:c16r2="http://schemas.microsoft.com/office/drawing/2015/06/chart">
            <c:ext xmlns:c16="http://schemas.microsoft.com/office/drawing/2014/chart" uri="{C3380CC4-5D6E-409C-BE32-E72D297353CC}">
              <c16:uniqueId val="{0000000A-81BB-4411-98DB-9EC8FAC4442A}"/>
            </c:ext>
          </c:extLst>
        </c:ser>
        <c:dLbls>
          <c:showLegendKey val="0"/>
          <c:showVal val="0"/>
          <c:showCatName val="0"/>
          <c:showSerName val="0"/>
          <c:showPercent val="0"/>
          <c:showBubbleSize val="0"/>
        </c:dLbls>
        <c:gapWidth val="100"/>
        <c:overlap val="100"/>
        <c:axId val="419406920"/>
        <c:axId val="419403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3257</c:v>
                </c:pt>
                <c:pt idx="2">
                  <c:v>#N/A</c:v>
                </c:pt>
                <c:pt idx="3">
                  <c:v>#N/A</c:v>
                </c:pt>
                <c:pt idx="4">
                  <c:v>1957</c:v>
                </c:pt>
                <c:pt idx="5">
                  <c:v>#N/A</c:v>
                </c:pt>
                <c:pt idx="6">
                  <c:v>#N/A</c:v>
                </c:pt>
                <c:pt idx="7">
                  <c:v>1007</c:v>
                </c:pt>
                <c:pt idx="8">
                  <c:v>#N/A</c:v>
                </c:pt>
                <c:pt idx="9">
                  <c:v>#N/A</c:v>
                </c:pt>
                <c:pt idx="10">
                  <c:v>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1BB-4411-98DB-9EC8FAC4442A}"/>
            </c:ext>
          </c:extLst>
        </c:ser>
        <c:dLbls>
          <c:showLegendKey val="0"/>
          <c:showVal val="0"/>
          <c:showCatName val="0"/>
          <c:showSerName val="0"/>
          <c:showPercent val="0"/>
          <c:showBubbleSize val="0"/>
        </c:dLbls>
        <c:marker val="1"/>
        <c:smooth val="0"/>
        <c:axId val="419406920"/>
        <c:axId val="419403000"/>
      </c:lineChart>
      <c:catAx>
        <c:axId val="41940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9403000"/>
        <c:crosses val="autoZero"/>
        <c:auto val="1"/>
        <c:lblAlgn val="ctr"/>
        <c:lblOffset val="100"/>
        <c:tickLblSkip val="1"/>
        <c:tickMarkSkip val="1"/>
        <c:noMultiLvlLbl val="0"/>
      </c:catAx>
      <c:valAx>
        <c:axId val="419403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40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819</c:v>
                </c:pt>
                <c:pt idx="1">
                  <c:v>997</c:v>
                </c:pt>
                <c:pt idx="2">
                  <c:v>1004</c:v>
                </c:pt>
              </c:numCache>
            </c:numRef>
          </c:val>
          <c:extLst xmlns:c16r2="http://schemas.microsoft.com/office/drawing/2015/06/chart">
            <c:ext xmlns:c16="http://schemas.microsoft.com/office/drawing/2014/chart" uri="{C3380CC4-5D6E-409C-BE32-E72D297353CC}">
              <c16:uniqueId val="{00000000-8244-4996-AE43-9E25028A3B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858</c:v>
                </c:pt>
                <c:pt idx="1">
                  <c:v>945</c:v>
                </c:pt>
                <c:pt idx="2">
                  <c:v>1027</c:v>
                </c:pt>
              </c:numCache>
            </c:numRef>
          </c:val>
          <c:extLst xmlns:c16r2="http://schemas.microsoft.com/office/drawing/2015/06/chart">
            <c:ext xmlns:c16="http://schemas.microsoft.com/office/drawing/2014/chart" uri="{C3380CC4-5D6E-409C-BE32-E72D297353CC}">
              <c16:uniqueId val="{00000001-8244-4996-AE43-9E25028A3B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1817</c:v>
                </c:pt>
                <c:pt idx="1">
                  <c:v>2093</c:v>
                </c:pt>
                <c:pt idx="2">
                  <c:v>2192</c:v>
                </c:pt>
              </c:numCache>
            </c:numRef>
          </c:val>
          <c:extLst xmlns:c16r2="http://schemas.microsoft.com/office/drawing/2015/06/chart">
            <c:ext xmlns:c16="http://schemas.microsoft.com/office/drawing/2014/chart" uri="{C3380CC4-5D6E-409C-BE32-E72D297353CC}">
              <c16:uniqueId val="{00000002-8244-4996-AE43-9E25028A3B17}"/>
            </c:ext>
          </c:extLst>
        </c:ser>
        <c:dLbls>
          <c:showLegendKey val="0"/>
          <c:showVal val="0"/>
          <c:showCatName val="0"/>
          <c:showSerName val="0"/>
          <c:showPercent val="0"/>
          <c:showBubbleSize val="0"/>
        </c:dLbls>
        <c:gapWidth val="120"/>
        <c:overlap val="100"/>
        <c:axId val="419404960"/>
        <c:axId val="419403784"/>
      </c:barChart>
      <c:catAx>
        <c:axId val="41940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9403784"/>
        <c:crosses val="autoZero"/>
        <c:auto val="1"/>
        <c:lblAlgn val="ctr"/>
        <c:lblOffset val="100"/>
        <c:tickLblSkip val="1"/>
        <c:tickMarkSkip val="1"/>
        <c:noMultiLvlLbl val="0"/>
      </c:catAx>
      <c:valAx>
        <c:axId val="419403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940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年度借入過疎債</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償還開始により</a:t>
          </a:r>
          <a:r>
            <a:rPr kumimoji="1" lang="ja-JP" altLang="ja-JP" sz="1100">
              <a:solidFill>
                <a:schemeClr val="dk1"/>
              </a:solidFill>
              <a:effectLst/>
              <a:latin typeface="+mn-lt"/>
              <a:ea typeface="+mn-ea"/>
              <a:cs typeface="+mn-cs"/>
            </a:rPr>
            <a:t>、公債費が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一方で、令和元</a:t>
          </a:r>
          <a:r>
            <a:rPr kumimoji="1" lang="ja-JP" altLang="ja-JP" sz="1100">
              <a:solidFill>
                <a:schemeClr val="dk1"/>
              </a:solidFill>
              <a:effectLst/>
              <a:latin typeface="+mn-lt"/>
              <a:ea typeface="+mn-ea"/>
              <a:cs typeface="+mn-cs"/>
            </a:rPr>
            <a:t>年度に実施した繰上償還によって元利償還金が減少したこと</a:t>
          </a:r>
          <a:r>
            <a:rPr kumimoji="1"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公共下水道事業の雨水処理及び分流式下水道等に係る繰出基準額の減少により準元利償還金が減少した</a:t>
          </a:r>
          <a:r>
            <a:rPr lang="ja-JP" altLang="en-US" sz="1100">
              <a:solidFill>
                <a:schemeClr val="dk1"/>
              </a:solidFill>
              <a:effectLst/>
              <a:latin typeface="+mn-lt"/>
              <a:ea typeface="+mn-ea"/>
              <a:cs typeface="+mn-cs"/>
            </a:rPr>
            <a:t>ことなどにより</a:t>
          </a:r>
          <a:r>
            <a:rPr kumimoji="1" lang="ja-JP" altLang="ja-JP" sz="1100">
              <a:solidFill>
                <a:schemeClr val="dk1"/>
              </a:solidFill>
              <a:effectLst/>
              <a:latin typeface="+mn-lt"/>
              <a:ea typeface="+mn-ea"/>
              <a:cs typeface="+mn-cs"/>
            </a:rPr>
            <a:t>実質公債費比率（分子）が減少した。</a:t>
          </a:r>
          <a:endParaRPr lang="ja-JP" altLang="ja-JP" sz="1400">
            <a:effectLst/>
          </a:endParaRPr>
        </a:p>
        <a:p>
          <a:r>
            <a:rPr kumimoji="1" lang="ja-JP" altLang="ja-JP" sz="1100">
              <a:solidFill>
                <a:schemeClr val="dk1"/>
              </a:solidFill>
              <a:effectLst/>
              <a:latin typeface="+mn-lt"/>
              <a:ea typeface="+mn-ea"/>
              <a:cs typeface="+mn-cs"/>
            </a:rPr>
            <a:t>　しかしながら、今後は羽咋郡市広域圏事務組合の埋め立て処分場の建設事業分の元金償還がはじまる</a:t>
          </a:r>
          <a:r>
            <a:rPr kumimoji="1" lang="ja-JP" altLang="en-US" sz="1100">
              <a:solidFill>
                <a:schemeClr val="dk1"/>
              </a:solidFill>
              <a:effectLst/>
              <a:latin typeface="+mn-lt"/>
              <a:ea typeface="+mn-ea"/>
              <a:cs typeface="+mn-cs"/>
            </a:rPr>
            <a:t>ことや駅周辺整備、公共施設の大規模改修等にかかる市債の発行の増加</a:t>
          </a:r>
          <a:r>
            <a:rPr kumimoji="1" lang="ja-JP" altLang="ja-JP" sz="1100">
              <a:solidFill>
                <a:schemeClr val="dk1"/>
              </a:solidFill>
              <a:effectLst/>
              <a:latin typeface="+mn-lt"/>
              <a:ea typeface="+mn-ea"/>
              <a:cs typeface="+mn-cs"/>
            </a:rPr>
            <a:t>などの影響もあり、元利償還金は上昇する見込であるため、引き続き繰上償還を行い公債費負担の軽減に努める。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対象の減債基金については、利用していない。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近年は、中期財政計画に基づき事業を厳選し、地方債の発行を抑制すると同時に、繰上償還による公債費負担の軽減の取り組みを行ったことにより、将来負担見込みの分子は減少傾向にある。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羽咋郡市広域圏事務組合による大型建設事業（羽咋郡市広域圏事務組合のごみ処理施設、火葬場建設等）や、駅周辺整備事業、老朽化施設の大規模改修事業により、地方債の現在高の上昇は見込まれているが、交付税措置率の高い地方債を充当することで大幅な悪化影響とはならない見込みであり、将来負担比率は横ばいで推移すると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石川県羽咋市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年度末時点で当市の財政調整基金残高は約</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億円であり、適正規模といわれる財政標準規模の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割程度に満たなかったため、適正規模まで早急に積み立てる必要があった。また、今後の公債費の頂点が令和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と推計されているため、その財源として減債基金を積み増す必要があった。これらの背景から、当市では職員数の削減による人件費の抑制や各事業経費節減などにより歳出抑制を実施するとともに、自主財源の確保に努めてきた。とりわけふるさと納税推進事業を展開し、寄付総額の増加を図ってきた。その結果、ふるさと納税総額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億円、平成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億円、平成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億円、令和元年度</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3.8</a:t>
          </a:r>
          <a:r>
            <a:rPr kumimoji="1" lang="ja-JP" altLang="en-US" sz="1100" b="0" i="0" baseline="0">
              <a:solidFill>
                <a:schemeClr val="dk1"/>
              </a:solidFill>
              <a:effectLst/>
              <a:latin typeface="+mn-lt"/>
              <a:ea typeface="+mn-ea"/>
              <a:cs typeface="+mn-cs"/>
            </a:rPr>
            <a:t>億円</a:t>
          </a:r>
          <a:r>
            <a:rPr kumimoji="1" lang="ja-JP" altLang="ja-JP" sz="1100" b="0" i="0" baseline="0">
              <a:solidFill>
                <a:schemeClr val="dk1"/>
              </a:solidFill>
              <a:effectLst/>
              <a:latin typeface="+mn-lt"/>
              <a:ea typeface="+mn-ea"/>
              <a:cs typeface="+mn-cs"/>
            </a:rPr>
            <a:t>と大幅に増額した。このために生じた余剰財源を、財政調整基金や減債基金、そして寄付者の使途希望に沿うものとして、まちづくり基金等に積み立ててきたことで、基金全体の総額が増加した。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年度末で、財政調整基金は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億円であり、標準財政規模の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割である</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億円は満たしているものの、近年多発する災害や老朽化公共施設の大規模改修などによる財政需要の増加への備えとして、令和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年度以降も積み立てを継続していく。</a:t>
          </a:r>
          <a:endParaRPr lang="ja-JP" altLang="ja-JP" sz="1400">
            <a:effectLst/>
          </a:endParaRPr>
        </a:p>
        <a:p>
          <a:r>
            <a:rPr kumimoji="1" lang="ja-JP" altLang="ja-JP" sz="1100">
              <a:solidFill>
                <a:schemeClr val="dk1"/>
              </a:solidFill>
              <a:effectLst/>
              <a:latin typeface="+mn-lt"/>
              <a:ea typeface="+mn-ea"/>
              <a:cs typeface="+mn-cs"/>
            </a:rPr>
            <a:t>　減債基金については、令和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年度以降の市債の繰上償還の財源として取り崩しを行い、公債費の平準化を図る。</a:t>
          </a:r>
          <a:endParaRPr lang="ja-JP" altLang="ja-JP" sz="1400">
            <a:effectLst/>
          </a:endParaRPr>
        </a:p>
        <a:p>
          <a:r>
            <a:rPr kumimoji="1" lang="ja-JP" altLang="ja-JP" sz="1100">
              <a:solidFill>
                <a:schemeClr val="dk1"/>
              </a:solidFill>
              <a:effectLst/>
              <a:latin typeface="+mn-lt"/>
              <a:ea typeface="+mn-ea"/>
              <a:cs typeface="+mn-cs"/>
            </a:rPr>
            <a:t>　その他目的基金については、各基金の目的に応じて、適宜、取り崩し、積み立てを実施していく。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まちづくり基金は、市の</a:t>
          </a:r>
          <a:r>
            <a:rPr lang="ja-JP" altLang="ja-JP" sz="1100" b="0" i="0" baseline="0">
              <a:solidFill>
                <a:schemeClr val="dk1"/>
              </a:solidFill>
              <a:effectLst/>
              <a:latin typeface="+mn-lt"/>
              <a:ea typeface="+mn-ea"/>
              <a:cs typeface="+mn-cs"/>
            </a:rPr>
            <a:t>都市開発事業及び地方創生事業の推進のための財源として活用している。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退職手当基金は、市</a:t>
          </a:r>
          <a:r>
            <a:rPr lang="ja-JP" altLang="ja-JP" sz="1100" b="0" i="0" baseline="0">
              <a:solidFill>
                <a:schemeClr val="dk1"/>
              </a:solidFill>
              <a:effectLst/>
              <a:latin typeface="+mn-lt"/>
              <a:ea typeface="+mn-ea"/>
              <a:cs typeface="+mn-cs"/>
            </a:rPr>
            <a:t>職員の退職手当に要する経費に応じて、その一部に充てている。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漁業振興基金は、市内の漁港の維持管理費に活用している。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定住促進住宅基金は、市定住促進住宅</a:t>
          </a:r>
          <a:r>
            <a:rPr lang="ja-JP" altLang="ja-JP" sz="1100" b="0" i="0" baseline="0">
              <a:solidFill>
                <a:schemeClr val="dk1"/>
              </a:solidFill>
              <a:effectLst/>
              <a:latin typeface="+mn-lt"/>
              <a:ea typeface="+mn-ea"/>
              <a:cs typeface="+mn-cs"/>
            </a:rPr>
            <a:t>の修繕、改良等の事業に要する費用に充てている。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服部福祉</a:t>
          </a:r>
          <a:r>
            <a:rPr lang="ja-JP" altLang="ja-JP" sz="1100" b="0" i="0" baseline="0">
              <a:solidFill>
                <a:schemeClr val="dk1"/>
              </a:solidFill>
              <a:effectLst/>
              <a:latin typeface="+mn-lt"/>
              <a:ea typeface="+mn-ea"/>
              <a:cs typeface="+mn-cs"/>
            </a:rPr>
            <a:t>基金は、果実運用をしており、その利子（収益）は、母子寡婦福祉等の振興事業に活用している。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r>
            <a:rPr kumimoji="1" lang="en-US"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まちづくり基金は、ふるさと納税寄付金の地方創生事業への使途希望の増加により、現年度事業に充当しきれないものを当該基金に積み</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立てをしたために増加した。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退職手当基金は、市</a:t>
          </a:r>
          <a:r>
            <a:rPr lang="ja-JP" altLang="ja-JP" sz="1100" b="0" i="0" baseline="0">
              <a:solidFill>
                <a:schemeClr val="dk1"/>
              </a:solidFill>
              <a:effectLst/>
              <a:latin typeface="+mn-lt"/>
              <a:ea typeface="+mn-ea"/>
              <a:cs typeface="+mn-cs"/>
            </a:rPr>
            <a:t>職員の退職手当に活用しているため、減少している。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漁業振興基金は、市内の漁港の維持管理費に活用しているため、減少している。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定住促進住宅基金は、定住促進住宅の修繕、改良等に活用していると同時に、家賃収入を積み立てているため、増加している。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まちづくり基金は、令和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年度以降の地方創生事業の財源として取り崩し、活用していく。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漁業振興基金は、市内の漁港の維持管理費、施設の管理事業に活用していく。積み立てについては、未定である。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定住促進住宅基金は、定住促進住宅の建て替え費用の財源として、今後も計画的に積み立てを行っていく。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服部福祉</a:t>
          </a:r>
          <a:r>
            <a:rPr lang="ja-JP" altLang="ja-JP" sz="1100" b="0" i="0" baseline="0">
              <a:solidFill>
                <a:schemeClr val="dk1"/>
              </a:solidFill>
              <a:effectLst/>
              <a:latin typeface="+mn-lt"/>
              <a:ea typeface="+mn-ea"/>
              <a:cs typeface="+mn-cs"/>
            </a:rPr>
            <a:t>基金については、今後も果実運用をし、運用益を母子寡婦福祉等の振興事業に活用していく。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基金残高は、平成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年度末から令和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年度末までに、約</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億円増加している。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増加理由として、平成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年度末時点で当市の財政調整基金残高は</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億円であり、適正規模といわれる標準財政規模の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割程度を大きく下回っていたため、この金額を目途に余剰財源を最優先に積み立てしてきたことが要因である。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将来の、台風や大雪などによる</a:t>
          </a:r>
          <a:r>
            <a:rPr kumimoji="1" lang="ja-JP" altLang="ja-JP" sz="1100">
              <a:solidFill>
                <a:schemeClr val="dk1"/>
              </a:solidFill>
              <a:effectLst/>
              <a:latin typeface="+mn-lt"/>
              <a:ea typeface="+mn-ea"/>
              <a:cs typeface="+mn-cs"/>
            </a:rPr>
            <a:t>災害復旧費や人口減少による市税の減少、高齢化による扶助費の増加、公共施設の老朽化による大規模改修への備えとして、標準財政規模の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割を目途に引き続き積み立てていく方針である。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基金残高は、平成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年度末から令和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年度末までに、約</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億円増加している。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近年実施した道の駅のと千里浜整備（</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億）、邑知</a:t>
          </a:r>
          <a:r>
            <a:rPr kumimoji="1" lang="ja-JP" altLang="en-US" sz="1100" b="0" i="0" baseline="0">
              <a:solidFill>
                <a:schemeClr val="dk1"/>
              </a:solidFill>
              <a:effectLst/>
              <a:latin typeface="+mn-lt"/>
              <a:ea typeface="+mn-ea"/>
              <a:cs typeface="+mn-cs"/>
            </a:rPr>
            <a:t>公民館</a:t>
          </a:r>
          <a:r>
            <a:rPr kumimoji="1" lang="ja-JP" altLang="ja-JP" sz="1100" b="0" i="0" baseline="0">
              <a:solidFill>
                <a:schemeClr val="dk1"/>
              </a:solidFill>
              <a:effectLst/>
              <a:latin typeface="+mn-lt"/>
              <a:ea typeface="+mn-ea"/>
              <a:cs typeface="+mn-cs"/>
            </a:rPr>
            <a:t>整備（</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億）などの大型事業の実施</a:t>
          </a:r>
          <a:r>
            <a:rPr kumimoji="1" lang="ja-JP" altLang="en-US" sz="1100" b="0" i="0" baseline="0">
              <a:solidFill>
                <a:schemeClr val="dk1"/>
              </a:solidFill>
              <a:effectLst/>
              <a:latin typeface="+mn-lt"/>
              <a:ea typeface="+mn-ea"/>
              <a:cs typeface="+mn-cs"/>
            </a:rPr>
            <a:t>や今後実施される駅周辺整備や老朽化施設の大規模改修</a:t>
          </a:r>
          <a:r>
            <a:rPr kumimoji="1" lang="ja-JP" altLang="ja-JP" sz="1100" b="0" i="0" baseline="0">
              <a:solidFill>
                <a:schemeClr val="dk1"/>
              </a:solidFill>
              <a:effectLst/>
              <a:latin typeface="+mn-lt"/>
              <a:ea typeface="+mn-ea"/>
              <a:cs typeface="+mn-cs"/>
            </a:rPr>
            <a:t>にともない借り入れた市債の償還</a:t>
          </a:r>
          <a:r>
            <a:rPr kumimoji="1" lang="ja-JP" altLang="en-US" sz="1100" b="0" i="0" baseline="0">
              <a:solidFill>
                <a:schemeClr val="dk1"/>
              </a:solidFill>
              <a:effectLst/>
              <a:latin typeface="+mn-lt"/>
              <a:ea typeface="+mn-ea"/>
              <a:cs typeface="+mn-cs"/>
            </a:rPr>
            <a:t>等により</a:t>
          </a:r>
          <a:r>
            <a:rPr kumimoji="1" lang="ja-JP" altLang="ja-JP" sz="1100" b="0" i="0" baseline="0">
              <a:solidFill>
                <a:schemeClr val="dk1"/>
              </a:solidFill>
              <a:effectLst/>
              <a:latin typeface="+mn-lt"/>
              <a:ea typeface="+mn-ea"/>
              <a:cs typeface="+mn-cs"/>
            </a:rPr>
            <a:t>、今後、公債費が増加していくと推計されていることから、公債費の増大に対する対策として、余剰財源を減債基金へ積み立てしてきたことが要因である。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推計される公債費の増大に対する対策として、これまでに積み立てた減債基金を活用し、市債の繰上償還を計画的に実施し、公債費の平準化を図っていく方針である。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年度は、大型事業に係る地方債の償還開始による公債費の増加などで、基準財政需要額が増加した一方で、</a:t>
          </a:r>
          <a:r>
            <a:rPr kumimoji="1" lang="ja-JP" altLang="en-US" sz="1100">
              <a:solidFill>
                <a:schemeClr val="dk1"/>
              </a:solidFill>
              <a:effectLst/>
              <a:latin typeface="+mn-lt"/>
              <a:ea typeface="+mn-ea"/>
              <a:cs typeface="+mn-cs"/>
            </a:rPr>
            <a:t>法人税割の税率引下げに伴い創設された法人事業税交付金や消費税率の改訂に伴う地方消費税交付金など</a:t>
          </a:r>
          <a:r>
            <a:rPr kumimoji="1" lang="ja-JP" altLang="ja-JP" sz="1100">
              <a:solidFill>
                <a:schemeClr val="dk1"/>
              </a:solidFill>
              <a:effectLst/>
              <a:latin typeface="+mn-lt"/>
              <a:ea typeface="+mn-ea"/>
              <a:cs typeface="+mn-cs"/>
            </a:rPr>
            <a:t>の増額の影響で基準財政収入額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増加した。その結果、財政力指数は前年度</a:t>
          </a:r>
          <a:r>
            <a:rPr kumimoji="1" lang="ja-JP" altLang="en-US" sz="1100">
              <a:solidFill>
                <a:schemeClr val="dk1"/>
              </a:solidFill>
              <a:effectLst/>
              <a:latin typeface="+mn-lt"/>
              <a:ea typeface="+mn-ea"/>
              <a:cs typeface="+mn-cs"/>
            </a:rPr>
            <a:t>と同じ</a:t>
          </a:r>
          <a:r>
            <a:rPr kumimoji="1" lang="en-US" altLang="ja-JP" sz="1100">
              <a:solidFill>
                <a:schemeClr val="dk1"/>
              </a:solidFill>
              <a:effectLst/>
              <a:latin typeface="+mn-lt"/>
              <a:ea typeface="+mn-ea"/>
              <a:cs typeface="+mn-cs"/>
            </a:rPr>
            <a:t>0.43</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類似団体の平均よりも下回っているため今後も休日訪問や預貯金等の債権差押えの強化、差押え物件のインターネット公売の実施などの市税収納率向上対策を中心とする歳入確保に努める。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市債の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開始や</a:t>
          </a:r>
          <a:r>
            <a:rPr kumimoji="1" lang="ja-JP" altLang="ja-JP" sz="1100">
              <a:solidFill>
                <a:schemeClr val="dk1"/>
              </a:solidFill>
              <a:effectLst/>
              <a:latin typeface="+mn-lt"/>
              <a:ea typeface="+mn-ea"/>
              <a:cs typeface="+mn-cs"/>
            </a:rPr>
            <a:t>退職者数が増加したことにより、前年度と比較して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と悪化した。</a:t>
          </a:r>
          <a:endParaRPr lang="ja-JP" altLang="ja-JP" sz="1400">
            <a:effectLst/>
          </a:endParaRPr>
        </a:p>
        <a:p>
          <a:r>
            <a:rPr kumimoji="1" lang="ja-JP" altLang="ja-JP" sz="1100">
              <a:solidFill>
                <a:schemeClr val="dk1"/>
              </a:solidFill>
              <a:effectLst/>
              <a:latin typeface="+mn-lt"/>
              <a:ea typeface="+mn-ea"/>
              <a:cs typeface="+mn-cs"/>
            </a:rPr>
            <a:t>　今後も事業見直しにより経費縮減を進め、経常経費の削減に努める。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168593</xdr:rowOff>
    </xdr:to>
    <xdr:cxnSp macro="">
      <xdr:nvCxnSpPr>
        <xdr:cNvPr id="128" name="直線コネクタ 127"/>
        <xdr:cNvCxnSpPr/>
      </xdr:nvCxnSpPr>
      <xdr:spPr>
        <a:xfrm>
          <a:off x="4114800" y="1089152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63</xdr:row>
      <xdr:rowOff>90170</xdr:rowOff>
    </xdr:to>
    <xdr:cxnSp macro="">
      <xdr:nvCxnSpPr>
        <xdr:cNvPr id="131" name="直線コネクタ 130"/>
        <xdr:cNvCxnSpPr/>
      </xdr:nvCxnSpPr>
      <xdr:spPr>
        <a:xfrm>
          <a:off x="3225800" y="1077690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63</xdr:row>
      <xdr:rowOff>156528</xdr:rowOff>
    </xdr:to>
    <xdr:cxnSp macro="">
      <xdr:nvCxnSpPr>
        <xdr:cNvPr id="134" name="直線コネクタ 133"/>
        <xdr:cNvCxnSpPr/>
      </xdr:nvCxnSpPr>
      <xdr:spPr>
        <a:xfrm flipV="1">
          <a:off x="2336800" y="1077690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64</xdr:row>
      <xdr:rowOff>51435</xdr:rowOff>
    </xdr:to>
    <xdr:cxnSp macro="">
      <xdr:nvCxnSpPr>
        <xdr:cNvPr id="137" name="直線コネクタ 136"/>
        <xdr:cNvCxnSpPr/>
      </xdr:nvCxnSpPr>
      <xdr:spPr>
        <a:xfrm flipV="1">
          <a:off x="1447800" y="109578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117793</xdr:rowOff>
    </xdr:from>
    <xdr:to>
      <xdr:col>23</xdr:col>
      <xdr:colOff>184150</xdr:colOff>
      <xdr:row>64</xdr:row>
      <xdr:rowOff>47943</xdr:rowOff>
    </xdr:to>
    <xdr:sp macro="" textlink="">
      <xdr:nvSpPr>
        <xdr:cNvPr id="147" name="楕円 146"/>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89870</xdr:rowOff>
    </xdr:from>
    <xdr:ext cx="762000" cy="259045"/>
    <xdr:sp macro="" textlink="">
      <xdr:nvSpPr>
        <xdr:cNvPr id="148" name="財政構造の弾力性該当値テキスト"/>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49" name="楕円 148"/>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0" name="テキスト ボックス 149"/>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5" name="楕円 154"/>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6" name="テキスト ボックス 155"/>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新型コロナウイルス感染症対策に係る事業費の増といった増加要因があったものの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年度から会計年度任用職員制度の施行されたことにより、これまで物件費としていた臨時職員の賃金等が人件費になったことにより減少した。一方、</a:t>
          </a:r>
          <a:r>
            <a:rPr kumimoji="1" lang="ja-JP" altLang="ja-JP" sz="1100">
              <a:solidFill>
                <a:schemeClr val="dk1"/>
              </a:solidFill>
              <a:effectLst/>
              <a:latin typeface="+mn-lt"/>
              <a:ea typeface="+mn-ea"/>
              <a:cs typeface="+mn-cs"/>
            </a:rPr>
            <a:t>「職員定員管理適正化計画」に基づき職員数の削減を行っているため、人件費は減少基調にあるものの、令和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年度においては退職者の増</a:t>
          </a:r>
          <a:r>
            <a:rPr kumimoji="1" lang="ja-JP" altLang="en-US" sz="1100">
              <a:solidFill>
                <a:schemeClr val="dk1"/>
              </a:solidFill>
              <a:effectLst/>
              <a:latin typeface="+mn-lt"/>
              <a:ea typeface="+mn-ea"/>
              <a:cs typeface="+mn-cs"/>
            </a:rPr>
            <a:t>及び会計年度任用職員制度の施行により</a:t>
          </a:r>
          <a:r>
            <a:rPr kumimoji="1" lang="ja-JP" altLang="ja-JP" sz="1100">
              <a:solidFill>
                <a:schemeClr val="dk1"/>
              </a:solidFill>
              <a:effectLst/>
              <a:latin typeface="+mn-lt"/>
              <a:ea typeface="+mn-ea"/>
              <a:cs typeface="+mn-cs"/>
            </a:rPr>
            <a:t>人件費について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。今後も事業の見直しや民間委託、市役所の機構改革などによる業務の効率化を進めることにより、引き続き適正な職員数に努める。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116086</xdr:rowOff>
    </xdr:from>
    <xdr:to>
      <xdr:col>23</xdr:col>
      <xdr:colOff>133350</xdr:colOff>
      <xdr:row>82</xdr:row>
      <xdr:rowOff>68785</xdr:rowOff>
    </xdr:to>
    <xdr:cxnSp macro="">
      <xdr:nvCxnSpPr>
        <xdr:cNvPr id="191" name="直線コネクタ 190"/>
        <xdr:cNvCxnSpPr/>
      </xdr:nvCxnSpPr>
      <xdr:spPr>
        <a:xfrm>
          <a:off x="4114800" y="14003536"/>
          <a:ext cx="838200" cy="1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49954</xdr:rowOff>
    </xdr:from>
    <xdr:to>
      <xdr:col>19</xdr:col>
      <xdr:colOff>133350</xdr:colOff>
      <xdr:row>81</xdr:row>
      <xdr:rowOff>116086</xdr:rowOff>
    </xdr:to>
    <xdr:cxnSp macro="">
      <xdr:nvCxnSpPr>
        <xdr:cNvPr id="194" name="直線コネクタ 193"/>
        <xdr:cNvCxnSpPr/>
      </xdr:nvCxnSpPr>
      <xdr:spPr>
        <a:xfrm>
          <a:off x="3225800" y="13937404"/>
          <a:ext cx="889000" cy="6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49954</xdr:rowOff>
    </xdr:from>
    <xdr:to>
      <xdr:col>15</xdr:col>
      <xdr:colOff>82550</xdr:colOff>
      <xdr:row>81</xdr:row>
      <xdr:rowOff>54136</xdr:rowOff>
    </xdr:to>
    <xdr:cxnSp macro="">
      <xdr:nvCxnSpPr>
        <xdr:cNvPr id="197" name="直線コネクタ 196"/>
        <xdr:cNvCxnSpPr/>
      </xdr:nvCxnSpPr>
      <xdr:spPr>
        <a:xfrm flipV="1">
          <a:off x="2336800" y="13937404"/>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15029</xdr:rowOff>
    </xdr:from>
    <xdr:to>
      <xdr:col>11</xdr:col>
      <xdr:colOff>31750</xdr:colOff>
      <xdr:row>81</xdr:row>
      <xdr:rowOff>54136</xdr:rowOff>
    </xdr:to>
    <xdr:cxnSp macro="">
      <xdr:nvCxnSpPr>
        <xdr:cNvPr id="200" name="直線コネクタ 199"/>
        <xdr:cNvCxnSpPr/>
      </xdr:nvCxnSpPr>
      <xdr:spPr>
        <a:xfrm>
          <a:off x="1447800" y="13902479"/>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17985</xdr:rowOff>
    </xdr:from>
    <xdr:to>
      <xdr:col>23</xdr:col>
      <xdr:colOff>184150</xdr:colOff>
      <xdr:row>82</xdr:row>
      <xdr:rowOff>119585</xdr:rowOff>
    </xdr:to>
    <xdr:sp macro="" textlink="">
      <xdr:nvSpPr>
        <xdr:cNvPr id="210" name="楕円 209"/>
        <xdr:cNvSpPr/>
      </xdr:nvSpPr>
      <xdr:spPr>
        <a:xfrm>
          <a:off x="4902200" y="140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34512</xdr:rowOff>
    </xdr:from>
    <xdr:ext cx="762000" cy="259045"/>
    <xdr:sp macro="" textlink="">
      <xdr:nvSpPr>
        <xdr:cNvPr id="211" name="人件費・物件費等の状況該当値テキスト"/>
        <xdr:cNvSpPr txBox="1"/>
      </xdr:nvSpPr>
      <xdr:spPr>
        <a:xfrm>
          <a:off x="5041900" y="139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65286</xdr:rowOff>
    </xdr:from>
    <xdr:to>
      <xdr:col>19</xdr:col>
      <xdr:colOff>184150</xdr:colOff>
      <xdr:row>81</xdr:row>
      <xdr:rowOff>166886</xdr:rowOff>
    </xdr:to>
    <xdr:sp macro="" textlink="">
      <xdr:nvSpPr>
        <xdr:cNvPr id="212" name="楕円 211"/>
        <xdr:cNvSpPr/>
      </xdr:nvSpPr>
      <xdr:spPr>
        <a:xfrm>
          <a:off x="4064000" y="13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5613</xdr:rowOff>
    </xdr:from>
    <xdr:ext cx="736600" cy="259045"/>
    <xdr:sp macro="" textlink="">
      <xdr:nvSpPr>
        <xdr:cNvPr id="213" name="テキスト ボックス 212"/>
        <xdr:cNvSpPr txBox="1"/>
      </xdr:nvSpPr>
      <xdr:spPr>
        <a:xfrm>
          <a:off x="3733800" y="1372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170604</xdr:rowOff>
    </xdr:from>
    <xdr:to>
      <xdr:col>15</xdr:col>
      <xdr:colOff>133350</xdr:colOff>
      <xdr:row>81</xdr:row>
      <xdr:rowOff>100754</xdr:rowOff>
    </xdr:to>
    <xdr:sp macro="" textlink="">
      <xdr:nvSpPr>
        <xdr:cNvPr id="214" name="楕円 213"/>
        <xdr:cNvSpPr/>
      </xdr:nvSpPr>
      <xdr:spPr>
        <a:xfrm>
          <a:off x="3175000" y="138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110931</xdr:rowOff>
    </xdr:from>
    <xdr:ext cx="762000" cy="259045"/>
    <xdr:sp macro="" textlink="">
      <xdr:nvSpPr>
        <xdr:cNvPr id="215" name="テキスト ボックス 214"/>
        <xdr:cNvSpPr txBox="1"/>
      </xdr:nvSpPr>
      <xdr:spPr>
        <a:xfrm>
          <a:off x="2844800" y="1365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3336</xdr:rowOff>
    </xdr:from>
    <xdr:to>
      <xdr:col>11</xdr:col>
      <xdr:colOff>82550</xdr:colOff>
      <xdr:row>81</xdr:row>
      <xdr:rowOff>104936</xdr:rowOff>
    </xdr:to>
    <xdr:sp macro="" textlink="">
      <xdr:nvSpPr>
        <xdr:cNvPr id="216" name="楕円 215"/>
        <xdr:cNvSpPr/>
      </xdr:nvSpPr>
      <xdr:spPr>
        <a:xfrm>
          <a:off x="2286000" y="138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115113</xdr:rowOff>
    </xdr:from>
    <xdr:ext cx="762000" cy="259045"/>
    <xdr:sp macro="" textlink="">
      <xdr:nvSpPr>
        <xdr:cNvPr id="217" name="テキスト ボックス 216"/>
        <xdr:cNvSpPr txBox="1"/>
      </xdr:nvSpPr>
      <xdr:spPr>
        <a:xfrm>
          <a:off x="1955800" y="136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135679</xdr:rowOff>
    </xdr:from>
    <xdr:to>
      <xdr:col>7</xdr:col>
      <xdr:colOff>31750</xdr:colOff>
      <xdr:row>81</xdr:row>
      <xdr:rowOff>65829</xdr:rowOff>
    </xdr:to>
    <xdr:sp macro="" textlink="">
      <xdr:nvSpPr>
        <xdr:cNvPr id="218" name="楕円 217"/>
        <xdr:cNvSpPr/>
      </xdr:nvSpPr>
      <xdr:spPr>
        <a:xfrm>
          <a:off x="1397000" y="138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76006</xdr:rowOff>
    </xdr:from>
    <xdr:ext cx="762000" cy="259045"/>
    <xdr:sp macro="" textlink="">
      <xdr:nvSpPr>
        <xdr:cNvPr id="219" name="テキスト ボックス 218"/>
        <xdr:cNvSpPr txBox="1"/>
      </xdr:nvSpPr>
      <xdr:spPr>
        <a:xfrm>
          <a:off x="1066800" y="1362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ラスパイレス指数は国や類似団体と比較しても低い水準となっている。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今後も人事評価や人事院勧告に基づいた給与の適正化に努める。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7055</xdr:rowOff>
    </xdr:from>
    <xdr:to>
      <xdr:col>81</xdr:col>
      <xdr:colOff>44450</xdr:colOff>
      <xdr:row>81</xdr:row>
      <xdr:rowOff>114300</xdr:rowOff>
    </xdr:to>
    <xdr:cxnSp macro="">
      <xdr:nvCxnSpPr>
        <xdr:cNvPr id="253" name="直線コネクタ 252"/>
        <xdr:cNvCxnSpPr/>
      </xdr:nvCxnSpPr>
      <xdr:spPr>
        <a:xfrm>
          <a:off x="16179800" y="138945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7055</xdr:rowOff>
    </xdr:from>
    <xdr:to>
      <xdr:col>77</xdr:col>
      <xdr:colOff>44450</xdr:colOff>
      <xdr:row>81</xdr:row>
      <xdr:rowOff>20461</xdr:rowOff>
    </xdr:to>
    <xdr:cxnSp macro="">
      <xdr:nvCxnSpPr>
        <xdr:cNvPr id="256" name="直線コネクタ 255"/>
        <xdr:cNvCxnSpPr/>
      </xdr:nvCxnSpPr>
      <xdr:spPr>
        <a:xfrm flipV="1">
          <a:off x="15290800" y="138945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20461</xdr:rowOff>
    </xdr:from>
    <xdr:to>
      <xdr:col>72</xdr:col>
      <xdr:colOff>203200</xdr:colOff>
      <xdr:row>81</xdr:row>
      <xdr:rowOff>114300</xdr:rowOff>
    </xdr:to>
    <xdr:cxnSp macro="">
      <xdr:nvCxnSpPr>
        <xdr:cNvPr id="259" name="直線コネクタ 258"/>
        <xdr:cNvCxnSpPr/>
      </xdr:nvCxnSpPr>
      <xdr:spPr>
        <a:xfrm flipV="1">
          <a:off x="14401800" y="139079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47272</xdr:rowOff>
    </xdr:from>
    <xdr:to>
      <xdr:col>68</xdr:col>
      <xdr:colOff>152400</xdr:colOff>
      <xdr:row>81</xdr:row>
      <xdr:rowOff>114300</xdr:rowOff>
    </xdr:to>
    <xdr:cxnSp macro="">
      <xdr:nvCxnSpPr>
        <xdr:cNvPr id="262" name="直線コネクタ 261"/>
        <xdr:cNvCxnSpPr/>
      </xdr:nvCxnSpPr>
      <xdr:spPr>
        <a:xfrm>
          <a:off x="13512800" y="139347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2" name="楕円 271"/>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3"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127705</xdr:rowOff>
    </xdr:from>
    <xdr:to>
      <xdr:col>77</xdr:col>
      <xdr:colOff>95250</xdr:colOff>
      <xdr:row>81</xdr:row>
      <xdr:rowOff>57855</xdr:rowOff>
    </xdr:to>
    <xdr:sp macro="" textlink="">
      <xdr:nvSpPr>
        <xdr:cNvPr id="274" name="楕円 273"/>
        <xdr:cNvSpPr/>
      </xdr:nvSpPr>
      <xdr:spPr>
        <a:xfrm>
          <a:off x="16129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68032</xdr:rowOff>
    </xdr:from>
    <xdr:ext cx="736600" cy="259045"/>
    <xdr:sp macro="" textlink="">
      <xdr:nvSpPr>
        <xdr:cNvPr id="275" name="テキスト ボックス 274"/>
        <xdr:cNvSpPr txBox="1"/>
      </xdr:nvSpPr>
      <xdr:spPr>
        <a:xfrm>
          <a:off x="15798800" y="1361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141111</xdr:rowOff>
    </xdr:from>
    <xdr:to>
      <xdr:col>73</xdr:col>
      <xdr:colOff>44450</xdr:colOff>
      <xdr:row>81</xdr:row>
      <xdr:rowOff>71261</xdr:rowOff>
    </xdr:to>
    <xdr:sp macro="" textlink="">
      <xdr:nvSpPr>
        <xdr:cNvPr id="276" name="楕円 275"/>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81438</xdr:rowOff>
    </xdr:from>
    <xdr:ext cx="762000" cy="259045"/>
    <xdr:sp macro="" textlink="">
      <xdr:nvSpPr>
        <xdr:cNvPr id="277" name="テキスト ボックス 276"/>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8" name="楕円 277"/>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9" name="テキスト ボックス 278"/>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167922</xdr:rowOff>
    </xdr:from>
    <xdr:to>
      <xdr:col>64</xdr:col>
      <xdr:colOff>152400</xdr:colOff>
      <xdr:row>81</xdr:row>
      <xdr:rowOff>98072</xdr:rowOff>
    </xdr:to>
    <xdr:sp macro="" textlink="">
      <xdr:nvSpPr>
        <xdr:cNvPr id="280" name="楕円 279"/>
        <xdr:cNvSpPr/>
      </xdr:nvSpPr>
      <xdr:spPr>
        <a:xfrm>
          <a:off x="13462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108249</xdr:rowOff>
    </xdr:from>
    <xdr:ext cx="762000" cy="259045"/>
    <xdr:sp macro="" textlink="">
      <xdr:nvSpPr>
        <xdr:cNvPr id="281" name="テキスト ボックス 280"/>
        <xdr:cNvSpPr txBox="1"/>
      </xdr:nvSpPr>
      <xdr:spPr>
        <a:xfrm>
          <a:off x="13131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「職員定員管理適正化計画」に基づき職員数の削減を行っている。職員数は平成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人となり、人口千人当たり職員数は類似団体と比較して低くなっている。</a:t>
          </a:r>
          <a:endParaRPr lang="ja-JP" altLang="ja-JP" sz="1400">
            <a:effectLst/>
          </a:endParaRPr>
        </a:p>
        <a:p>
          <a:r>
            <a:rPr kumimoji="1" lang="ja-JP" altLang="ja-JP" sz="1100">
              <a:solidFill>
                <a:schemeClr val="dk1"/>
              </a:solidFill>
              <a:effectLst/>
              <a:latin typeface="+mn-lt"/>
              <a:ea typeface="+mn-ea"/>
              <a:cs typeface="+mn-cs"/>
            </a:rPr>
            <a:t>　今後も事業の見直しや民間委託、市役所の機構改革</a:t>
          </a:r>
          <a:r>
            <a:rPr kumimoji="1" lang="ja-JP" altLang="en-US" sz="1100">
              <a:solidFill>
                <a:schemeClr val="dk1"/>
              </a:solidFill>
              <a:effectLst/>
              <a:latin typeface="+mn-lt"/>
              <a:ea typeface="+mn-ea"/>
              <a:cs typeface="+mn-cs"/>
            </a:rPr>
            <a:t>やデジタル技術の活用</a:t>
          </a:r>
          <a:r>
            <a:rPr kumimoji="1" lang="ja-JP" altLang="ja-JP" sz="1100">
              <a:solidFill>
                <a:schemeClr val="dk1"/>
              </a:solidFill>
              <a:effectLst/>
              <a:latin typeface="+mn-lt"/>
              <a:ea typeface="+mn-ea"/>
              <a:cs typeface="+mn-cs"/>
            </a:rPr>
            <a:t>などを進め、業務効率化をはかり、引き続き適正な職員数の維持に努める。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144326</xdr:rowOff>
    </xdr:from>
    <xdr:to>
      <xdr:col>81</xdr:col>
      <xdr:colOff>44450</xdr:colOff>
      <xdr:row>60</xdr:row>
      <xdr:rowOff>149497</xdr:rowOff>
    </xdr:to>
    <xdr:cxnSp macro="">
      <xdr:nvCxnSpPr>
        <xdr:cNvPr id="318" name="直線コネクタ 317"/>
        <xdr:cNvCxnSpPr/>
      </xdr:nvCxnSpPr>
      <xdr:spPr>
        <a:xfrm>
          <a:off x="16179800" y="1043132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123644</xdr:rowOff>
    </xdr:from>
    <xdr:to>
      <xdr:col>77</xdr:col>
      <xdr:colOff>44450</xdr:colOff>
      <xdr:row>60</xdr:row>
      <xdr:rowOff>144326</xdr:rowOff>
    </xdr:to>
    <xdr:cxnSp macro="">
      <xdr:nvCxnSpPr>
        <xdr:cNvPr id="321" name="直線コネクタ 320"/>
        <xdr:cNvCxnSpPr/>
      </xdr:nvCxnSpPr>
      <xdr:spPr>
        <a:xfrm>
          <a:off x="15290800" y="1041064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80554</xdr:rowOff>
    </xdr:from>
    <xdr:to>
      <xdr:col>72</xdr:col>
      <xdr:colOff>203200</xdr:colOff>
      <xdr:row>60</xdr:row>
      <xdr:rowOff>123644</xdr:rowOff>
    </xdr:to>
    <xdr:cxnSp macro="">
      <xdr:nvCxnSpPr>
        <xdr:cNvPr id="324" name="直線コネクタ 323"/>
        <xdr:cNvCxnSpPr/>
      </xdr:nvCxnSpPr>
      <xdr:spPr>
        <a:xfrm>
          <a:off x="14401800" y="10367554"/>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65042</xdr:rowOff>
    </xdr:from>
    <xdr:to>
      <xdr:col>68</xdr:col>
      <xdr:colOff>152400</xdr:colOff>
      <xdr:row>60</xdr:row>
      <xdr:rowOff>80554</xdr:rowOff>
    </xdr:to>
    <xdr:cxnSp macro="">
      <xdr:nvCxnSpPr>
        <xdr:cNvPr id="327" name="直線コネクタ 326"/>
        <xdr:cNvCxnSpPr/>
      </xdr:nvCxnSpPr>
      <xdr:spPr>
        <a:xfrm>
          <a:off x="13512800" y="103520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37" name="楕円 336"/>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38"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93526</xdr:rowOff>
    </xdr:from>
    <xdr:to>
      <xdr:col>77</xdr:col>
      <xdr:colOff>95250</xdr:colOff>
      <xdr:row>61</xdr:row>
      <xdr:rowOff>23676</xdr:rowOff>
    </xdr:to>
    <xdr:sp macro="" textlink="">
      <xdr:nvSpPr>
        <xdr:cNvPr id="339" name="楕円 338"/>
        <xdr:cNvSpPr/>
      </xdr:nvSpPr>
      <xdr:spPr>
        <a:xfrm>
          <a:off x="16129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33853</xdr:rowOff>
    </xdr:from>
    <xdr:ext cx="736600" cy="259045"/>
    <xdr:sp macro="" textlink="">
      <xdr:nvSpPr>
        <xdr:cNvPr id="340" name="テキスト ボックス 339"/>
        <xdr:cNvSpPr txBox="1"/>
      </xdr:nvSpPr>
      <xdr:spPr>
        <a:xfrm>
          <a:off x="15798800" y="10149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72844</xdr:rowOff>
    </xdr:from>
    <xdr:to>
      <xdr:col>73</xdr:col>
      <xdr:colOff>44450</xdr:colOff>
      <xdr:row>61</xdr:row>
      <xdr:rowOff>2994</xdr:rowOff>
    </xdr:to>
    <xdr:sp macro="" textlink="">
      <xdr:nvSpPr>
        <xdr:cNvPr id="341" name="楕円 340"/>
        <xdr:cNvSpPr/>
      </xdr:nvSpPr>
      <xdr:spPr>
        <a:xfrm>
          <a:off x="15240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13171</xdr:rowOff>
    </xdr:from>
    <xdr:ext cx="762000" cy="259045"/>
    <xdr:sp macro="" textlink="">
      <xdr:nvSpPr>
        <xdr:cNvPr id="342" name="テキスト ボックス 341"/>
        <xdr:cNvSpPr txBox="1"/>
      </xdr:nvSpPr>
      <xdr:spPr>
        <a:xfrm>
          <a:off x="14909800" y="1012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29754</xdr:rowOff>
    </xdr:from>
    <xdr:to>
      <xdr:col>68</xdr:col>
      <xdr:colOff>203200</xdr:colOff>
      <xdr:row>60</xdr:row>
      <xdr:rowOff>131354</xdr:rowOff>
    </xdr:to>
    <xdr:sp macro="" textlink="">
      <xdr:nvSpPr>
        <xdr:cNvPr id="343" name="楕円 342"/>
        <xdr:cNvSpPr/>
      </xdr:nvSpPr>
      <xdr:spPr>
        <a:xfrm>
          <a:off x="14351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141531</xdr:rowOff>
    </xdr:from>
    <xdr:ext cx="762000" cy="259045"/>
    <xdr:sp macro="" textlink="">
      <xdr:nvSpPr>
        <xdr:cNvPr id="344" name="テキスト ボックス 343"/>
        <xdr:cNvSpPr txBox="1"/>
      </xdr:nvSpPr>
      <xdr:spPr>
        <a:xfrm>
          <a:off x="14020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14242</xdr:rowOff>
    </xdr:from>
    <xdr:to>
      <xdr:col>64</xdr:col>
      <xdr:colOff>152400</xdr:colOff>
      <xdr:row>60</xdr:row>
      <xdr:rowOff>115842</xdr:rowOff>
    </xdr:to>
    <xdr:sp macro="" textlink="">
      <xdr:nvSpPr>
        <xdr:cNvPr id="345" name="楕円 344"/>
        <xdr:cNvSpPr/>
      </xdr:nvSpPr>
      <xdr:spPr>
        <a:xfrm>
          <a:off x="13462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126019</xdr:rowOff>
    </xdr:from>
    <xdr:ext cx="762000" cy="259045"/>
    <xdr:sp macro="" textlink="">
      <xdr:nvSpPr>
        <xdr:cNvPr id="346" name="テキスト ボックス 345"/>
        <xdr:cNvSpPr txBox="1"/>
      </xdr:nvSpPr>
      <xdr:spPr>
        <a:xfrm>
          <a:off x="13131800" y="1007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年度から過疎対策事業債を発行していることや繰上償還を毎年行っていることで近年は減少傾向にあ</a:t>
          </a:r>
          <a:r>
            <a:rPr kumimoji="1" lang="ja-JP" altLang="en-US" sz="1100">
              <a:solidFill>
                <a:schemeClr val="dk1"/>
              </a:solidFill>
              <a:effectLst/>
              <a:latin typeface="+mn-lt"/>
              <a:ea typeface="+mn-ea"/>
              <a:cs typeface="+mn-cs"/>
            </a:rPr>
            <a:t>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年度には類似団体を下回った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今後は、道の駅建設事業や羽咋郡市広域圏事務組合の埋め立て処分場の建設事業分の元金償還が開始することや駅周辺整備事業、老朽化した公共施設の大規模改修などの影響により、公債費は上昇する見込である。このため、引き続き繰上償還を行い公債費負担の軽減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148590</xdr:rowOff>
    </xdr:to>
    <xdr:cxnSp macro="">
      <xdr:nvCxnSpPr>
        <xdr:cNvPr id="378" name="直線コネクタ 377"/>
        <xdr:cNvCxnSpPr/>
      </xdr:nvCxnSpPr>
      <xdr:spPr>
        <a:xfrm flipV="1">
          <a:off x="16179800" y="707186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170180</xdr:rowOff>
    </xdr:to>
    <xdr:cxnSp macro="">
      <xdr:nvCxnSpPr>
        <xdr:cNvPr id="381" name="直線コネクタ 380"/>
        <xdr:cNvCxnSpPr/>
      </xdr:nvCxnSpPr>
      <xdr:spPr>
        <a:xfrm flipV="1">
          <a:off x="15290800" y="71780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8382</xdr:rowOff>
    </xdr:to>
    <xdr:cxnSp macro="">
      <xdr:nvCxnSpPr>
        <xdr:cNvPr id="384" name="直線コネクタ 383"/>
        <xdr:cNvCxnSpPr/>
      </xdr:nvCxnSpPr>
      <xdr:spPr>
        <a:xfrm flipV="1">
          <a:off x="14401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124206</xdr:rowOff>
    </xdr:to>
    <xdr:cxnSp macro="">
      <xdr:nvCxnSpPr>
        <xdr:cNvPr id="387" name="直線コネクタ 386"/>
        <xdr:cNvCxnSpPr/>
      </xdr:nvCxnSpPr>
      <xdr:spPr>
        <a:xfrm flipV="1">
          <a:off x="13512800" y="738073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7" name="楕円 396"/>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398"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9" name="楕円 398"/>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0" name="テキスト ボックス 39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1" name="楕円 400"/>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2" name="テキスト ボックス 401"/>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03" name="楕円 402"/>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04" name="テキスト ボックス 403"/>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73406</xdr:rowOff>
    </xdr:from>
    <xdr:to>
      <xdr:col>64</xdr:col>
      <xdr:colOff>152400</xdr:colOff>
      <xdr:row>44</xdr:row>
      <xdr:rowOff>3556</xdr:rowOff>
    </xdr:to>
    <xdr:sp macro="" textlink="">
      <xdr:nvSpPr>
        <xdr:cNvPr id="405" name="楕円 404"/>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159783</xdr:rowOff>
    </xdr:from>
    <xdr:ext cx="762000" cy="259045"/>
    <xdr:sp macro="" textlink="">
      <xdr:nvSpPr>
        <xdr:cNvPr id="406" name="テキスト ボックス 405"/>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。要因としては、公営企業の地方債現在高の減少や市債の繰上償還の実施により、交付税措置を除いた実質的借入金が減少したことやまちづくり基金などに積み立てを行ったことなどによるものである。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51283</xdr:rowOff>
    </xdr:from>
    <xdr:to>
      <xdr:col>77</xdr:col>
      <xdr:colOff>44450</xdr:colOff>
      <xdr:row>14</xdr:row>
      <xdr:rowOff>141046</xdr:rowOff>
    </xdr:to>
    <xdr:cxnSp macro="">
      <xdr:nvCxnSpPr>
        <xdr:cNvPr id="438" name="直線コネクタ 437"/>
        <xdr:cNvCxnSpPr/>
      </xdr:nvCxnSpPr>
      <xdr:spPr>
        <a:xfrm flipV="1">
          <a:off x="15290800" y="2451583"/>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141046</xdr:rowOff>
    </xdr:from>
    <xdr:to>
      <xdr:col>72</xdr:col>
      <xdr:colOff>203200</xdr:colOff>
      <xdr:row>15</xdr:row>
      <xdr:rowOff>54051</xdr:rowOff>
    </xdr:to>
    <xdr:cxnSp macro="">
      <xdr:nvCxnSpPr>
        <xdr:cNvPr id="441" name="直線コネクタ 440"/>
        <xdr:cNvCxnSpPr/>
      </xdr:nvCxnSpPr>
      <xdr:spPr>
        <a:xfrm flipV="1">
          <a:off x="14401800" y="2541346"/>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54051</xdr:rowOff>
    </xdr:from>
    <xdr:to>
      <xdr:col>68</xdr:col>
      <xdr:colOff>152400</xdr:colOff>
      <xdr:row>15</xdr:row>
      <xdr:rowOff>166980</xdr:rowOff>
    </xdr:to>
    <xdr:cxnSp macro="">
      <xdr:nvCxnSpPr>
        <xdr:cNvPr id="444" name="直線コネクタ 443"/>
        <xdr:cNvCxnSpPr/>
      </xdr:nvCxnSpPr>
      <xdr:spPr>
        <a:xfrm flipV="1">
          <a:off x="13512800" y="2625801"/>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7" name="フローチャート: 判断 446"/>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8" name="テキスト ボックス 447"/>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9" name="フローチャート: 判断 448"/>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0" name="テキスト ボックス 449"/>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483</xdr:rowOff>
    </xdr:from>
    <xdr:to>
      <xdr:col>77</xdr:col>
      <xdr:colOff>95250</xdr:colOff>
      <xdr:row>14</xdr:row>
      <xdr:rowOff>102083</xdr:rowOff>
    </xdr:to>
    <xdr:sp macro="" textlink="">
      <xdr:nvSpPr>
        <xdr:cNvPr id="456" name="楕円 455"/>
        <xdr:cNvSpPr/>
      </xdr:nvSpPr>
      <xdr:spPr>
        <a:xfrm>
          <a:off x="16129000" y="24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112260</xdr:rowOff>
    </xdr:from>
    <xdr:ext cx="736600" cy="259045"/>
    <xdr:sp macro="" textlink="">
      <xdr:nvSpPr>
        <xdr:cNvPr id="457" name="テキスト ボックス 456"/>
        <xdr:cNvSpPr txBox="1"/>
      </xdr:nvSpPr>
      <xdr:spPr>
        <a:xfrm>
          <a:off x="15798800" y="216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90246</xdr:rowOff>
    </xdr:from>
    <xdr:to>
      <xdr:col>73</xdr:col>
      <xdr:colOff>44450</xdr:colOff>
      <xdr:row>15</xdr:row>
      <xdr:rowOff>20396</xdr:rowOff>
    </xdr:to>
    <xdr:sp macro="" textlink="">
      <xdr:nvSpPr>
        <xdr:cNvPr id="458" name="楕円 457"/>
        <xdr:cNvSpPr/>
      </xdr:nvSpPr>
      <xdr:spPr>
        <a:xfrm>
          <a:off x="15240000" y="24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30573</xdr:rowOff>
    </xdr:from>
    <xdr:ext cx="762000" cy="259045"/>
    <xdr:sp macro="" textlink="">
      <xdr:nvSpPr>
        <xdr:cNvPr id="459" name="テキスト ボックス 458"/>
        <xdr:cNvSpPr txBox="1"/>
      </xdr:nvSpPr>
      <xdr:spPr>
        <a:xfrm>
          <a:off x="14909800" y="225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3251</xdr:rowOff>
    </xdr:from>
    <xdr:to>
      <xdr:col>68</xdr:col>
      <xdr:colOff>203200</xdr:colOff>
      <xdr:row>15</xdr:row>
      <xdr:rowOff>104851</xdr:rowOff>
    </xdr:to>
    <xdr:sp macro="" textlink="">
      <xdr:nvSpPr>
        <xdr:cNvPr id="460" name="楕円 459"/>
        <xdr:cNvSpPr/>
      </xdr:nvSpPr>
      <xdr:spPr>
        <a:xfrm>
          <a:off x="14351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115028</xdr:rowOff>
    </xdr:from>
    <xdr:ext cx="762000" cy="259045"/>
    <xdr:sp macro="" textlink="">
      <xdr:nvSpPr>
        <xdr:cNvPr id="461" name="テキスト ボックス 460"/>
        <xdr:cNvSpPr txBox="1"/>
      </xdr:nvSpPr>
      <xdr:spPr>
        <a:xfrm>
          <a:off x="14020800" y="23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116180</xdr:rowOff>
    </xdr:from>
    <xdr:to>
      <xdr:col>64</xdr:col>
      <xdr:colOff>152400</xdr:colOff>
      <xdr:row>16</xdr:row>
      <xdr:rowOff>46330</xdr:rowOff>
    </xdr:to>
    <xdr:sp macro="" textlink="">
      <xdr:nvSpPr>
        <xdr:cNvPr id="462" name="楕円 461"/>
        <xdr:cNvSpPr/>
      </xdr:nvSpPr>
      <xdr:spPr>
        <a:xfrm>
          <a:off x="13462000" y="26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31107</xdr:rowOff>
    </xdr:from>
    <xdr:ext cx="762000" cy="259045"/>
    <xdr:sp macro="" textlink="">
      <xdr:nvSpPr>
        <xdr:cNvPr id="463" name="テキスト ボックス 462"/>
        <xdr:cNvSpPr txBox="1"/>
      </xdr:nvSpPr>
      <xdr:spPr>
        <a:xfrm>
          <a:off x="13131800" y="27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「職員定員管理適正化計画」に基づき職員数の削減を行っている。職員数は平成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人となり、人口千人当たり職員数は類似団体と比較して著しく低くなっている。これに伴い、近年、人件費は減少基調にあるが</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年度は、退職者数の増</a:t>
          </a:r>
          <a:r>
            <a:rPr kumimoji="1" lang="ja-JP" altLang="en-US" sz="1100" b="0" i="0" baseline="0">
              <a:solidFill>
                <a:schemeClr val="dk1"/>
              </a:solidFill>
              <a:effectLst/>
              <a:latin typeface="+mn-lt"/>
              <a:ea typeface="+mn-ea"/>
              <a:cs typeface="+mn-cs"/>
            </a:rPr>
            <a:t>及び会計年度任用職員制度の施行が</a:t>
          </a:r>
          <a:r>
            <a:rPr kumimoji="1" lang="ja-JP" altLang="ja-JP" sz="1100" b="0" i="0" baseline="0">
              <a:solidFill>
                <a:schemeClr val="dk1"/>
              </a:solidFill>
              <a:effectLst/>
              <a:latin typeface="+mn-lt"/>
              <a:ea typeface="+mn-ea"/>
              <a:cs typeface="+mn-cs"/>
            </a:rPr>
            <a:t>要因となり人件費が増加した。</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今後も事業の見直しや民間委託、市役所の機構改革</a:t>
          </a:r>
          <a:r>
            <a:rPr kumimoji="1" lang="ja-JP" altLang="en-US" sz="1100">
              <a:solidFill>
                <a:schemeClr val="dk1"/>
              </a:solidFill>
              <a:effectLst/>
              <a:latin typeface="+mn-lt"/>
              <a:ea typeface="+mn-ea"/>
              <a:cs typeface="+mn-cs"/>
            </a:rPr>
            <a:t>、デジタル技術の活用</a:t>
          </a:r>
          <a:r>
            <a:rPr kumimoji="1" lang="ja-JP" altLang="ja-JP" sz="1100">
              <a:solidFill>
                <a:schemeClr val="dk1"/>
              </a:solidFill>
              <a:effectLst/>
              <a:latin typeface="+mn-lt"/>
              <a:ea typeface="+mn-ea"/>
              <a:cs typeface="+mn-cs"/>
            </a:rPr>
            <a:t>などによる業務の効率化を進めることにより、引き続き適正な職員数に努める。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42</xdr:row>
      <xdr:rowOff>8128</xdr:rowOff>
    </xdr:to>
    <xdr:cxnSp macro="">
      <xdr:nvCxnSpPr>
        <xdr:cNvPr id="59" name="直線コネクタ 58"/>
        <xdr:cNvCxnSpPr/>
      </xdr:nvCxnSpPr>
      <xdr:spPr>
        <a:xfrm flipV="1">
          <a:off x="4826000" y="59105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2"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3" name="直線コネクタ 62"/>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53848</xdr:rowOff>
    </xdr:from>
    <xdr:to>
      <xdr:col>24</xdr:col>
      <xdr:colOff>25400</xdr:colOff>
      <xdr:row>35</xdr:row>
      <xdr:rowOff>120142</xdr:rowOff>
    </xdr:to>
    <xdr:cxnSp macro="">
      <xdr:nvCxnSpPr>
        <xdr:cNvPr id="64" name="直線コネクタ 63"/>
        <xdr:cNvCxnSpPr/>
      </xdr:nvCxnSpPr>
      <xdr:spPr>
        <a:xfrm>
          <a:off x="3987800" y="5883148"/>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2557</xdr:rowOff>
    </xdr:from>
    <xdr:ext cx="762000" cy="259045"/>
    <xdr:sp macro="" textlink="">
      <xdr:nvSpPr>
        <xdr:cNvPr id="65" name="人件費平均値テキスト"/>
        <xdr:cNvSpPr txBox="1"/>
      </xdr:nvSpPr>
      <xdr:spPr>
        <a:xfrm>
          <a:off x="4914900" y="651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66" name="フローチャート: 判断 65"/>
        <xdr:cNvSpPr/>
      </xdr:nvSpPr>
      <xdr:spPr>
        <a:xfrm>
          <a:off x="47752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106426</xdr:rowOff>
    </xdr:from>
    <xdr:to>
      <xdr:col>19</xdr:col>
      <xdr:colOff>187325</xdr:colOff>
      <xdr:row>34</xdr:row>
      <xdr:rowOff>53848</xdr:rowOff>
    </xdr:to>
    <xdr:cxnSp macro="">
      <xdr:nvCxnSpPr>
        <xdr:cNvPr id="67" name="直線コネクタ 66"/>
        <xdr:cNvCxnSpPr/>
      </xdr:nvCxnSpPr>
      <xdr:spPr>
        <a:xfrm>
          <a:off x="3098800" y="57642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106426</xdr:rowOff>
    </xdr:from>
    <xdr:to>
      <xdr:col>15</xdr:col>
      <xdr:colOff>98425</xdr:colOff>
      <xdr:row>34</xdr:row>
      <xdr:rowOff>108712</xdr:rowOff>
    </xdr:to>
    <xdr:cxnSp macro="">
      <xdr:nvCxnSpPr>
        <xdr:cNvPr id="70" name="直線コネクタ 69"/>
        <xdr:cNvCxnSpPr/>
      </xdr:nvCxnSpPr>
      <xdr:spPr>
        <a:xfrm flipV="1">
          <a:off x="2209800" y="57642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170434</xdr:rowOff>
    </xdr:from>
    <xdr:to>
      <xdr:col>11</xdr:col>
      <xdr:colOff>9525</xdr:colOff>
      <xdr:row>34</xdr:row>
      <xdr:rowOff>108712</xdr:rowOff>
    </xdr:to>
    <xdr:cxnSp macro="">
      <xdr:nvCxnSpPr>
        <xdr:cNvPr id="73" name="直線コネクタ 72"/>
        <xdr:cNvCxnSpPr/>
      </xdr:nvCxnSpPr>
      <xdr:spPr>
        <a:xfrm>
          <a:off x="1320800" y="58282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55626</xdr:rowOff>
    </xdr:from>
    <xdr:to>
      <xdr:col>15</xdr:col>
      <xdr:colOff>149225</xdr:colOff>
      <xdr:row>33</xdr:row>
      <xdr:rowOff>157226</xdr:rowOff>
    </xdr:to>
    <xdr:sp macro="" textlink="">
      <xdr:nvSpPr>
        <xdr:cNvPr id="87" name="楕円 86"/>
        <xdr:cNvSpPr/>
      </xdr:nvSpPr>
      <xdr:spPr>
        <a:xfrm>
          <a:off x="3048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167403</xdr:rowOff>
    </xdr:from>
    <xdr:ext cx="762000" cy="259045"/>
    <xdr:sp macro="" textlink="">
      <xdr:nvSpPr>
        <xdr:cNvPr id="88" name="テキスト ボックス 87"/>
        <xdr:cNvSpPr txBox="1"/>
      </xdr:nvSpPr>
      <xdr:spPr>
        <a:xfrm>
          <a:off x="2717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57912</xdr:rowOff>
    </xdr:from>
    <xdr:to>
      <xdr:col>11</xdr:col>
      <xdr:colOff>60325</xdr:colOff>
      <xdr:row>34</xdr:row>
      <xdr:rowOff>159512</xdr:rowOff>
    </xdr:to>
    <xdr:sp macro="" textlink="">
      <xdr:nvSpPr>
        <xdr:cNvPr id="89" name="楕円 88"/>
        <xdr:cNvSpPr/>
      </xdr:nvSpPr>
      <xdr:spPr>
        <a:xfrm>
          <a:off x="2159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169689</xdr:rowOff>
    </xdr:from>
    <xdr:ext cx="762000" cy="259045"/>
    <xdr:sp macro="" textlink="">
      <xdr:nvSpPr>
        <xdr:cNvPr id="90" name="テキスト ボックス 89"/>
        <xdr:cNvSpPr txBox="1"/>
      </xdr:nvSpPr>
      <xdr:spPr>
        <a:xfrm>
          <a:off x="1828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119634</xdr:rowOff>
    </xdr:from>
    <xdr:to>
      <xdr:col>6</xdr:col>
      <xdr:colOff>171450</xdr:colOff>
      <xdr:row>34</xdr:row>
      <xdr:rowOff>49784</xdr:rowOff>
    </xdr:to>
    <xdr:sp macro="" textlink="">
      <xdr:nvSpPr>
        <xdr:cNvPr id="91" name="楕円 90"/>
        <xdr:cNvSpPr/>
      </xdr:nvSpPr>
      <xdr:spPr>
        <a:xfrm>
          <a:off x="1270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59961</xdr:rowOff>
    </xdr:from>
    <xdr:ext cx="762000" cy="259045"/>
    <xdr:sp macro="" textlink="">
      <xdr:nvSpPr>
        <xdr:cNvPr id="92" name="テキスト ボックス 91"/>
        <xdr:cNvSpPr txBox="1"/>
      </xdr:nvSpPr>
      <xdr:spPr>
        <a:xfrm>
          <a:off x="939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物件費は類似団体を下回っているものの、各種システムの運用経費やふるさと納税の返礼品にかかる費用の増額など</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上昇基調で推移している</a:t>
          </a:r>
          <a:r>
            <a:rPr kumimoji="1" lang="ja-JP" altLang="en-US" sz="1100" b="0" i="0" baseline="0">
              <a:solidFill>
                <a:schemeClr val="dk1"/>
              </a:solidFill>
              <a:effectLst/>
              <a:latin typeface="+mn-lt"/>
              <a:ea typeface="+mn-ea"/>
              <a:cs typeface="+mn-cs"/>
            </a:rPr>
            <a:t>が、令和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年度については会計年度任用職員制度の施行により従前の臨時職員に係る賃金が物件費から人件費に移行したことにより減少している。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今後は指定管理制度の導入や業務の民間委託が進み、また、行政事務の</a:t>
          </a:r>
          <a:r>
            <a:rPr kumimoji="1" lang="en-US" altLang="ja-JP" sz="1100" b="0" i="0" baseline="0">
              <a:solidFill>
                <a:schemeClr val="dk1"/>
              </a:solidFill>
              <a:effectLst/>
              <a:latin typeface="+mn-lt"/>
              <a:ea typeface="+mn-ea"/>
              <a:cs typeface="+mn-cs"/>
            </a:rPr>
            <a:t>ICT</a:t>
          </a:r>
          <a:r>
            <a:rPr kumimoji="1" lang="ja-JP" altLang="ja-JP" sz="1100" b="0" i="0" baseline="0">
              <a:solidFill>
                <a:schemeClr val="dk1"/>
              </a:solidFill>
              <a:effectLst/>
              <a:latin typeface="+mn-lt"/>
              <a:ea typeface="+mn-ea"/>
              <a:cs typeface="+mn-cs"/>
            </a:rPr>
            <a:t>化の推進に伴うシステム導入などにより委託料がさらに増加することも予想されるため、公共施設の見直し等で、維持管理費用の削減に努める。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0" name="直線コネクタ 119"/>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3"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24" name="直線コネクタ 123"/>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73660</xdr:rowOff>
    </xdr:to>
    <xdr:cxnSp macro="">
      <xdr:nvCxnSpPr>
        <xdr:cNvPr id="125" name="直線コネクタ 124"/>
        <xdr:cNvCxnSpPr/>
      </xdr:nvCxnSpPr>
      <xdr:spPr>
        <a:xfrm flipV="1">
          <a:off x="15671800" y="2717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7" name="フローチャート: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73660</xdr:rowOff>
    </xdr:to>
    <xdr:cxnSp macro="">
      <xdr:nvCxnSpPr>
        <xdr:cNvPr id="128" name="直線コネクタ 127"/>
        <xdr:cNvCxnSpPr/>
      </xdr:nvCxnSpPr>
      <xdr:spPr>
        <a:xfrm>
          <a:off x="14782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29" name="フローチャート: 判断 128"/>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0" name="テキスト ボックス 129"/>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20320</xdr:rowOff>
    </xdr:to>
    <xdr:cxnSp macro="">
      <xdr:nvCxnSpPr>
        <xdr:cNvPr id="131" name="直線コネクタ 130"/>
        <xdr:cNvCxnSpPr/>
      </xdr:nvCxnSpPr>
      <xdr:spPr>
        <a:xfrm>
          <a:off x="13893800" y="268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115570</xdr:rowOff>
    </xdr:to>
    <xdr:cxnSp macro="">
      <xdr:nvCxnSpPr>
        <xdr:cNvPr id="134" name="直線コネクタ 133"/>
        <xdr:cNvCxnSpPr/>
      </xdr:nvCxnSpPr>
      <xdr:spPr>
        <a:xfrm>
          <a:off x="13004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38" name="テキスト ボックス 137"/>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月から子ども医療費助成事業において現物給付を導入したことなどにより増加している。また、令和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は保育所運営事業</a:t>
          </a:r>
          <a:r>
            <a:rPr kumimoji="1" lang="ja-JP" altLang="ja-JP" sz="1100">
              <a:solidFill>
                <a:schemeClr val="dk1"/>
              </a:solidFill>
              <a:effectLst/>
              <a:latin typeface="+mn-lt"/>
              <a:ea typeface="+mn-ea"/>
              <a:cs typeface="+mn-cs"/>
            </a:rPr>
            <a:t>などにより増加している。今後は、</a:t>
          </a:r>
          <a:r>
            <a:rPr kumimoji="1" lang="ja-JP" altLang="en-US" sz="1100">
              <a:solidFill>
                <a:schemeClr val="dk1"/>
              </a:solidFill>
              <a:effectLst/>
              <a:latin typeface="+mn-lt"/>
              <a:ea typeface="+mn-ea"/>
              <a:cs typeface="+mn-cs"/>
            </a:rPr>
            <a:t>高齢化に伴い医療費の増加等が見込まれることから、</a:t>
          </a:r>
          <a:r>
            <a:rPr kumimoji="1" lang="ja-JP" altLang="ja-JP" sz="1100">
              <a:solidFill>
                <a:schemeClr val="dk1"/>
              </a:solidFill>
              <a:effectLst/>
              <a:latin typeface="+mn-lt"/>
              <a:ea typeface="+mn-ea"/>
              <a:cs typeface="+mn-cs"/>
            </a:rPr>
            <a:t>介護生活保護の審査の適正化や、市単独助成の事業は財政力を考慮しながら事業の取捨選択を行い、歳出の抑制に努める。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3" name="直線コネクタ 182"/>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4535</xdr:rowOff>
    </xdr:to>
    <xdr:cxnSp macro="">
      <xdr:nvCxnSpPr>
        <xdr:cNvPr id="188" name="直線コネクタ 187"/>
        <xdr:cNvCxnSpPr/>
      </xdr:nvCxnSpPr>
      <xdr:spPr>
        <a:xfrm flipV="1">
          <a:off x="3987800" y="100711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4535</xdr:rowOff>
    </xdr:to>
    <xdr:cxnSp macro="">
      <xdr:nvCxnSpPr>
        <xdr:cNvPr id="191" name="直線コネクタ 190"/>
        <xdr:cNvCxnSpPr/>
      </xdr:nvCxnSpPr>
      <xdr:spPr>
        <a:xfrm>
          <a:off x="3098800" y="100057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2" name="フローチャート: 判断 191"/>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3" name="テキスト ボックス 192"/>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110672</xdr:rowOff>
    </xdr:to>
    <xdr:cxnSp macro="">
      <xdr:nvCxnSpPr>
        <xdr:cNvPr id="194" name="直線コネクタ 193"/>
        <xdr:cNvCxnSpPr/>
      </xdr:nvCxnSpPr>
      <xdr:spPr>
        <a:xfrm flipV="1">
          <a:off x="2209800" y="100057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5" name="フローチャート: 判断 194"/>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6" name="テキスト ボックス 195"/>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110672</xdr:rowOff>
    </xdr:to>
    <xdr:cxnSp macro="">
      <xdr:nvCxnSpPr>
        <xdr:cNvPr id="197" name="直線コネクタ 196"/>
        <xdr:cNvCxnSpPr/>
      </xdr:nvCxnSpPr>
      <xdr:spPr>
        <a:xfrm>
          <a:off x="1320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9" name="テキスト ボックス 198"/>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1" name="テキスト ボックス 200"/>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09" name="楕円 208"/>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0" name="テキスト ボックス 209"/>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13" name="楕円 212"/>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4" name="テキスト ボックス 213"/>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5" name="楕円 214"/>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16" name="テキスト ボックス 215"/>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その他の内容は他会計への繰出金で、類似団体と比較して低い水準となっている。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しかしながら、今後は、高齢化にともない介護保険や後期高齢者の特別会計への繰出金の増加が予想されており、その割合は増加する見込みである。今後も事業の適正化を図り経費の削減に努める。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4" name="直線コネクタ 243"/>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5"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6" name="直線コネクタ 245"/>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47"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48" name="直線コネクタ 247"/>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50800</xdr:rowOff>
    </xdr:to>
    <xdr:cxnSp macro="">
      <xdr:nvCxnSpPr>
        <xdr:cNvPr id="249" name="直線コネクタ 248"/>
        <xdr:cNvCxnSpPr/>
      </xdr:nvCxnSpPr>
      <xdr:spPr>
        <a:xfrm flipV="1">
          <a:off x="15671800" y="963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0"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58420</xdr:rowOff>
    </xdr:to>
    <xdr:cxnSp macro="">
      <xdr:nvCxnSpPr>
        <xdr:cNvPr id="252" name="直線コネクタ 251"/>
        <xdr:cNvCxnSpPr/>
      </xdr:nvCxnSpPr>
      <xdr:spPr>
        <a:xfrm flipV="1">
          <a:off x="14782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3" name="フローチャート: 判断 252"/>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4" name="テキスト ボックス 253"/>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73660</xdr:rowOff>
    </xdr:to>
    <xdr:cxnSp macro="">
      <xdr:nvCxnSpPr>
        <xdr:cNvPr id="255" name="直線コネクタ 254"/>
        <xdr:cNvCxnSpPr/>
      </xdr:nvCxnSpPr>
      <xdr:spPr>
        <a:xfrm flipV="1">
          <a:off x="13893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73660</xdr:rowOff>
    </xdr:to>
    <xdr:cxnSp macro="">
      <xdr:nvCxnSpPr>
        <xdr:cNvPr id="258" name="直線コネクタ 257"/>
        <xdr:cNvCxnSpPr/>
      </xdr:nvCxnSpPr>
      <xdr:spPr>
        <a:xfrm>
          <a:off x="13004800" y="9583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9" name="フローチャート: 判断 258"/>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0" name="テキスト ボックス 259"/>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1" name="フローチャート: 判断 260"/>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2" name="テキスト ボックス 261"/>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8" name="楕円 267"/>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9"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4" name="楕円 273"/>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5" name="テキスト ボックス 274"/>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ついて経常収支比率が類似団体平均を大きく上回っているのは、ごみ処理と消防業務を行っている一部事務組合への分担金が多額なためである。さらに、今後はごみ処理施設建設や火葬場整備など、大型事業が予定されているため、分担金が増大することが予測されてい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引き続き、一部事務組合の運営に注視し、適正な運営を求めていく。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2" name="直線コネクタ 301"/>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3"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4" name="直線コネクタ 303"/>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5"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6" name="直線コネクタ 305"/>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154432</xdr:rowOff>
    </xdr:from>
    <xdr:to>
      <xdr:col>82</xdr:col>
      <xdr:colOff>107950</xdr:colOff>
      <xdr:row>39</xdr:row>
      <xdr:rowOff>5842</xdr:rowOff>
    </xdr:to>
    <xdr:cxnSp macro="">
      <xdr:nvCxnSpPr>
        <xdr:cNvPr id="307" name="直線コネクタ 306"/>
        <xdr:cNvCxnSpPr/>
      </xdr:nvCxnSpPr>
      <xdr:spPr>
        <a:xfrm flipV="1">
          <a:off x="15671800" y="66695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8"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9" name="フローチャート: 判断 308"/>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5842</xdr:rowOff>
    </xdr:to>
    <xdr:cxnSp macro="">
      <xdr:nvCxnSpPr>
        <xdr:cNvPr id="310" name="直線コネクタ 309"/>
        <xdr:cNvCxnSpPr/>
      </xdr:nvCxnSpPr>
      <xdr:spPr>
        <a:xfrm>
          <a:off x="14782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1" name="フローチャート: 判断 310"/>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2" name="テキスト ボックス 311"/>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65278</xdr:rowOff>
    </xdr:to>
    <xdr:cxnSp macro="">
      <xdr:nvCxnSpPr>
        <xdr:cNvPr id="313" name="直線コネクタ 312"/>
        <xdr:cNvCxnSpPr/>
      </xdr:nvCxnSpPr>
      <xdr:spPr>
        <a:xfrm flipV="1">
          <a:off x="13893800" y="66786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65278</xdr:rowOff>
    </xdr:from>
    <xdr:to>
      <xdr:col>69</xdr:col>
      <xdr:colOff>92075</xdr:colOff>
      <xdr:row>40</xdr:row>
      <xdr:rowOff>35560</xdr:rowOff>
    </xdr:to>
    <xdr:cxnSp macro="">
      <xdr:nvCxnSpPr>
        <xdr:cNvPr id="316" name="直線コネクタ 315"/>
        <xdr:cNvCxnSpPr/>
      </xdr:nvCxnSpPr>
      <xdr:spPr>
        <a:xfrm flipV="1">
          <a:off x="13004800" y="67518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7" name="フローチャート: 判断 316"/>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18" name="テキスト ボックス 317"/>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6" name="楕円 325"/>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7" name="補助費等該当値テキスト"/>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28" name="楕円 327"/>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29" name="テキスト ボックス 328"/>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30" name="楕円 329"/>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31" name="テキスト ボックス 330"/>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32" name="楕円 331"/>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33" name="テキスト ボックス 332"/>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156210</xdr:rowOff>
    </xdr:from>
    <xdr:to>
      <xdr:col>65</xdr:col>
      <xdr:colOff>53975</xdr:colOff>
      <xdr:row>40</xdr:row>
      <xdr:rowOff>86360</xdr:rowOff>
    </xdr:to>
    <xdr:sp macro="" textlink="">
      <xdr:nvSpPr>
        <xdr:cNvPr id="334" name="楕円 333"/>
        <xdr:cNvSpPr/>
      </xdr:nvSpPr>
      <xdr:spPr>
        <a:xfrm>
          <a:off x="12954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71137</xdr:rowOff>
    </xdr:from>
    <xdr:ext cx="762000" cy="259045"/>
    <xdr:sp macro="" textlink="">
      <xdr:nvSpPr>
        <xdr:cNvPr id="335" name="テキスト ボックス 334"/>
        <xdr:cNvSpPr txBox="1"/>
      </xdr:nvSpPr>
      <xdr:spPr>
        <a:xfrm>
          <a:off x="12623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年度以前から実施している繰上償還の効果によ</a:t>
          </a:r>
          <a:r>
            <a:rPr kumimoji="1" lang="ja-JP" altLang="en-US" sz="1100">
              <a:solidFill>
                <a:schemeClr val="dk1"/>
              </a:solidFill>
              <a:effectLst/>
              <a:latin typeface="+mn-lt"/>
              <a:ea typeface="+mn-ea"/>
              <a:cs typeface="+mn-cs"/>
            </a:rPr>
            <a:t>る減額があるものの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年度から道の駅等の大型建設事業にかかる元金償還を開始したことにより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依然として類似団体と比較して高い数値となっている。令和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駅周辺開発事業、公共施設の老朽化対策などにより、さらに公債費の増大が推計されているため、今後も市債の繰上償還を継続的に行うとともに、中期財政計画に基づき計画的な財政運営に努めていく。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3" name="直線コネクタ 362"/>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4"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5" name="直線コネクタ 364"/>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6"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7" name="直線コネクタ 366"/>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79</xdr:row>
      <xdr:rowOff>16511</xdr:rowOff>
    </xdr:to>
    <xdr:cxnSp macro="">
      <xdr:nvCxnSpPr>
        <xdr:cNvPr id="368" name="直線コネクタ 367"/>
        <xdr:cNvCxnSpPr/>
      </xdr:nvCxnSpPr>
      <xdr:spPr>
        <a:xfrm>
          <a:off x="3987800" y="134848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69"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0" name="フローチャート: 判断 369"/>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79</xdr:row>
      <xdr:rowOff>16511</xdr:rowOff>
    </xdr:to>
    <xdr:cxnSp macro="">
      <xdr:nvCxnSpPr>
        <xdr:cNvPr id="371" name="直線コネクタ 370"/>
        <xdr:cNvCxnSpPr/>
      </xdr:nvCxnSpPr>
      <xdr:spPr>
        <a:xfrm flipV="1">
          <a:off x="3098800" y="13484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2" name="フローチャート: 判断 371"/>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3" name="テキスト ボックス 372"/>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16511</xdr:rowOff>
    </xdr:to>
    <xdr:cxnSp macro="">
      <xdr:nvCxnSpPr>
        <xdr:cNvPr id="374" name="直線コネクタ 373"/>
        <xdr:cNvCxnSpPr/>
      </xdr:nvCxnSpPr>
      <xdr:spPr>
        <a:xfrm>
          <a:off x="2209800" y="1356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5" name="フローチャート: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107950</xdr:rowOff>
    </xdr:to>
    <xdr:cxnSp macro="">
      <xdr:nvCxnSpPr>
        <xdr:cNvPr id="377" name="直線コネクタ 376"/>
        <xdr:cNvCxnSpPr/>
      </xdr:nvCxnSpPr>
      <xdr:spPr>
        <a:xfrm flipV="1">
          <a:off x="1320800" y="13561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8" name="フローチャート: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0" name="フローチャート: 判断 37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1" name="テキスト ボックス 38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87" name="楕円 386"/>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88"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89" name="楕円 388"/>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0" name="テキスト ボックス 389"/>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1" name="楕円 390"/>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2" name="テキスト ボックス 391"/>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393" name="楕円 392"/>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394" name="テキスト ボックス 393"/>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395" name="楕円 394"/>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396" name="テキスト ボックス 395"/>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近年は、市債発行の抑制を図りながら、市債の繰上償還を実施して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は退職者の増に伴い人件費等の増加があったため、</a:t>
          </a:r>
          <a:r>
            <a:rPr kumimoji="1" lang="ja-JP" altLang="ja-JP" sz="1100" b="0" i="0" baseline="0">
              <a:solidFill>
                <a:schemeClr val="dk1"/>
              </a:solidFill>
              <a:effectLst/>
              <a:latin typeface="+mn-lt"/>
              <a:ea typeface="+mn-ea"/>
              <a:cs typeface="+mn-cs"/>
            </a:rPr>
            <a:t>経常収支比率に占める公債費以外の割合は</a:t>
          </a:r>
          <a:r>
            <a:rPr kumimoji="1" lang="ja-JP" altLang="en-US" sz="1100" b="0" i="0" baseline="0">
              <a:solidFill>
                <a:schemeClr val="dk1"/>
              </a:solidFill>
              <a:effectLst/>
              <a:latin typeface="+mn-lt"/>
              <a:ea typeface="+mn-ea"/>
              <a:cs typeface="+mn-cs"/>
            </a:rPr>
            <a:t>前年度と比較し</a:t>
          </a:r>
          <a:r>
            <a:rPr kumimoji="1" lang="en-US" altLang="ja-JP" sz="1100" b="0" i="0" baseline="0">
              <a:solidFill>
                <a:schemeClr val="dk1"/>
              </a:solidFill>
              <a:effectLst/>
              <a:latin typeface="+mn-lt"/>
              <a:ea typeface="+mn-ea"/>
              <a:cs typeface="+mn-cs"/>
            </a:rPr>
            <a:t>0.3</a:t>
          </a:r>
          <a:r>
            <a:rPr kumimoji="1" lang="ja-JP" altLang="en-US" sz="1100" b="0" i="0" baseline="0">
              <a:solidFill>
                <a:schemeClr val="dk1"/>
              </a:solidFill>
              <a:effectLst/>
              <a:latin typeface="+mn-lt"/>
              <a:ea typeface="+mn-ea"/>
              <a:cs typeface="+mn-cs"/>
            </a:rPr>
            <a:t>ポイント増加し</a:t>
          </a:r>
          <a:r>
            <a:rPr kumimoji="1" lang="ja-JP" altLang="ja-JP" sz="1100" b="0" i="0" baseline="0">
              <a:solidFill>
                <a:schemeClr val="dk1"/>
              </a:solidFill>
              <a:effectLst/>
              <a:latin typeface="+mn-lt"/>
              <a:ea typeface="+mn-ea"/>
              <a:cs typeface="+mn-cs"/>
            </a:rPr>
            <a:t>、類似団体の平均値</a:t>
          </a:r>
          <a:r>
            <a:rPr kumimoji="1" lang="ja-JP" altLang="en-US" sz="1100" b="0" i="0" baseline="0">
              <a:solidFill>
                <a:schemeClr val="dk1"/>
              </a:solidFill>
              <a:effectLst/>
              <a:latin typeface="+mn-lt"/>
              <a:ea typeface="+mn-ea"/>
              <a:cs typeface="+mn-cs"/>
            </a:rPr>
            <a:t>と同等と</a:t>
          </a:r>
          <a:r>
            <a:rPr kumimoji="1" lang="ja-JP" altLang="ja-JP" sz="1100" b="0" i="0" baseline="0">
              <a:solidFill>
                <a:schemeClr val="dk1"/>
              </a:solidFill>
              <a:effectLst/>
              <a:latin typeface="+mn-lt"/>
              <a:ea typeface="+mn-ea"/>
              <a:cs typeface="+mn-cs"/>
            </a:rPr>
            <a:t>なっている。</a:t>
          </a:r>
          <a:r>
            <a:rPr kumimoji="1" lang="ja-JP" altLang="en-US" sz="1100" b="0" i="0" baseline="0">
              <a:solidFill>
                <a:schemeClr val="dk1"/>
              </a:solidFill>
              <a:effectLst/>
              <a:latin typeface="+mn-lt"/>
              <a:ea typeface="+mn-ea"/>
              <a:cs typeface="+mn-cs"/>
            </a:rPr>
            <a:t>経常経費に占める一部事務組合への繰出等が大きいことから</a:t>
          </a:r>
          <a:r>
            <a:rPr kumimoji="1" lang="ja-JP" altLang="ja-JP" sz="1100" b="0" i="0" baseline="0">
              <a:solidFill>
                <a:schemeClr val="dk1"/>
              </a:solidFill>
              <a:effectLst/>
              <a:latin typeface="+mn-lt"/>
              <a:ea typeface="+mn-ea"/>
              <a:cs typeface="+mn-cs"/>
            </a:rPr>
            <a:t>今後も一部事務組合や公営企業へ効率のよい財政運営を求めていく。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2" name="直線コネクタ 421"/>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3"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4" name="直線コネクタ 423"/>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28702</xdr:rowOff>
    </xdr:to>
    <xdr:cxnSp macro="">
      <xdr:nvCxnSpPr>
        <xdr:cNvPr id="427" name="直線コネクタ 426"/>
        <xdr:cNvCxnSpPr/>
      </xdr:nvCxnSpPr>
      <xdr:spPr>
        <a:xfrm>
          <a:off x="15671800" y="132166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28"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29" name="フローチャート: 判断 428"/>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14987</xdr:rowOff>
    </xdr:to>
    <xdr:cxnSp macro="">
      <xdr:nvCxnSpPr>
        <xdr:cNvPr id="430" name="直線コネクタ 429"/>
        <xdr:cNvCxnSpPr/>
      </xdr:nvCxnSpPr>
      <xdr:spPr>
        <a:xfrm>
          <a:off x="14782800" y="130840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1" name="フローチャート: 判断 430"/>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2" name="テキスト ボックス 431"/>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19558</xdr:rowOff>
    </xdr:to>
    <xdr:cxnSp macro="">
      <xdr:nvCxnSpPr>
        <xdr:cNvPr id="433" name="直線コネクタ 432"/>
        <xdr:cNvCxnSpPr/>
      </xdr:nvCxnSpPr>
      <xdr:spPr>
        <a:xfrm flipV="1">
          <a:off x="13893800" y="13084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4" name="フローチャート: 判断 433"/>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5" name="テキスト ボックス 434"/>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19558</xdr:rowOff>
    </xdr:to>
    <xdr:cxnSp macro="">
      <xdr:nvCxnSpPr>
        <xdr:cNvPr id="436" name="直線コネクタ 435"/>
        <xdr:cNvCxnSpPr/>
      </xdr:nvCxnSpPr>
      <xdr:spPr>
        <a:xfrm>
          <a:off x="13004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7" name="フローチャート: 判断 436"/>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8" name="テキスト ボックス 437"/>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6" name="楕円 445"/>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7"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8" name="楕円 447"/>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49" name="テキスト ボックス 448"/>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0" name="楕円 449"/>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1" name="テキスト ボックス 450"/>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2" name="楕円 451"/>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3" name="テキスト ボックス 452"/>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4" name="楕円 453"/>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5" name="テキスト ボックス 454"/>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137477</xdr:rowOff>
    </xdr:from>
    <xdr:to>
      <xdr:col>29</xdr:col>
      <xdr:colOff>127000</xdr:colOff>
      <xdr:row>17</xdr:row>
      <xdr:rowOff>27945</xdr:rowOff>
    </xdr:to>
    <xdr:cxnSp macro="">
      <xdr:nvCxnSpPr>
        <xdr:cNvPr id="52" name="直線コネクタ 51"/>
        <xdr:cNvCxnSpPr/>
      </xdr:nvCxnSpPr>
      <xdr:spPr bwMode="auto">
        <a:xfrm flipV="1">
          <a:off x="5003800" y="2928302"/>
          <a:ext cx="6477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27945</xdr:rowOff>
    </xdr:from>
    <xdr:to>
      <xdr:col>26</xdr:col>
      <xdr:colOff>50800</xdr:colOff>
      <xdr:row>17</xdr:row>
      <xdr:rowOff>79609</xdr:rowOff>
    </xdr:to>
    <xdr:cxnSp macro="">
      <xdr:nvCxnSpPr>
        <xdr:cNvPr id="55" name="直線コネクタ 54"/>
        <xdr:cNvCxnSpPr/>
      </xdr:nvCxnSpPr>
      <xdr:spPr bwMode="auto">
        <a:xfrm flipV="1">
          <a:off x="4305300" y="2990220"/>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79609</xdr:rowOff>
    </xdr:from>
    <xdr:to>
      <xdr:col>22</xdr:col>
      <xdr:colOff>114300</xdr:colOff>
      <xdr:row>17</xdr:row>
      <xdr:rowOff>101653</xdr:rowOff>
    </xdr:to>
    <xdr:cxnSp macro="">
      <xdr:nvCxnSpPr>
        <xdr:cNvPr id="58" name="直線コネクタ 57"/>
        <xdr:cNvCxnSpPr/>
      </xdr:nvCxnSpPr>
      <xdr:spPr bwMode="auto">
        <a:xfrm flipV="1">
          <a:off x="3606800" y="3041884"/>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101653</xdr:rowOff>
    </xdr:from>
    <xdr:to>
      <xdr:col>18</xdr:col>
      <xdr:colOff>177800</xdr:colOff>
      <xdr:row>17</xdr:row>
      <xdr:rowOff>153153</xdr:rowOff>
    </xdr:to>
    <xdr:cxnSp macro="">
      <xdr:nvCxnSpPr>
        <xdr:cNvPr id="61" name="直線コネクタ 60"/>
        <xdr:cNvCxnSpPr/>
      </xdr:nvCxnSpPr>
      <xdr:spPr bwMode="auto">
        <a:xfrm flipV="1">
          <a:off x="2908300" y="3063928"/>
          <a:ext cx="698500" cy="51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86677</xdr:rowOff>
    </xdr:from>
    <xdr:to>
      <xdr:col>29</xdr:col>
      <xdr:colOff>177800</xdr:colOff>
      <xdr:row>17</xdr:row>
      <xdr:rowOff>16827</xdr:rowOff>
    </xdr:to>
    <xdr:sp macro="" textlink="">
      <xdr:nvSpPr>
        <xdr:cNvPr id="71" name="楕円 70"/>
        <xdr:cNvSpPr/>
      </xdr:nvSpPr>
      <xdr:spPr bwMode="auto">
        <a:xfrm>
          <a:off x="5600700" y="287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58754</xdr:rowOff>
    </xdr:from>
    <xdr:ext cx="762000" cy="259045"/>
    <xdr:sp macro="" textlink="">
      <xdr:nvSpPr>
        <xdr:cNvPr id="72" name="人口1人当たり決算額の推移該当値テキスト130"/>
        <xdr:cNvSpPr txBox="1"/>
      </xdr:nvSpPr>
      <xdr:spPr>
        <a:xfrm>
          <a:off x="5740400" y="284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148595</xdr:rowOff>
    </xdr:from>
    <xdr:to>
      <xdr:col>26</xdr:col>
      <xdr:colOff>101600</xdr:colOff>
      <xdr:row>17</xdr:row>
      <xdr:rowOff>78745</xdr:rowOff>
    </xdr:to>
    <xdr:sp macro="" textlink="">
      <xdr:nvSpPr>
        <xdr:cNvPr id="73" name="楕円 72"/>
        <xdr:cNvSpPr/>
      </xdr:nvSpPr>
      <xdr:spPr bwMode="auto">
        <a:xfrm>
          <a:off x="4953000" y="293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63522</xdr:rowOff>
    </xdr:from>
    <xdr:ext cx="736600" cy="259045"/>
    <xdr:sp macro="" textlink="">
      <xdr:nvSpPr>
        <xdr:cNvPr id="74" name="テキスト ボックス 73"/>
        <xdr:cNvSpPr txBox="1"/>
      </xdr:nvSpPr>
      <xdr:spPr>
        <a:xfrm>
          <a:off x="4622800" y="302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28809</xdr:rowOff>
    </xdr:from>
    <xdr:to>
      <xdr:col>22</xdr:col>
      <xdr:colOff>165100</xdr:colOff>
      <xdr:row>17</xdr:row>
      <xdr:rowOff>130409</xdr:rowOff>
    </xdr:to>
    <xdr:sp macro="" textlink="">
      <xdr:nvSpPr>
        <xdr:cNvPr id="75" name="楕円 74"/>
        <xdr:cNvSpPr/>
      </xdr:nvSpPr>
      <xdr:spPr bwMode="auto">
        <a:xfrm>
          <a:off x="4254500" y="299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115186</xdr:rowOff>
    </xdr:from>
    <xdr:ext cx="762000" cy="259045"/>
    <xdr:sp macro="" textlink="">
      <xdr:nvSpPr>
        <xdr:cNvPr id="76" name="テキスト ボックス 75"/>
        <xdr:cNvSpPr txBox="1"/>
      </xdr:nvSpPr>
      <xdr:spPr>
        <a:xfrm>
          <a:off x="3924300" y="307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50853</xdr:rowOff>
    </xdr:from>
    <xdr:to>
      <xdr:col>19</xdr:col>
      <xdr:colOff>38100</xdr:colOff>
      <xdr:row>17</xdr:row>
      <xdr:rowOff>152453</xdr:rowOff>
    </xdr:to>
    <xdr:sp macro="" textlink="">
      <xdr:nvSpPr>
        <xdr:cNvPr id="77" name="楕円 76"/>
        <xdr:cNvSpPr/>
      </xdr:nvSpPr>
      <xdr:spPr bwMode="auto">
        <a:xfrm>
          <a:off x="3556000" y="30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137230</xdr:rowOff>
    </xdr:from>
    <xdr:ext cx="762000" cy="259045"/>
    <xdr:sp macro="" textlink="">
      <xdr:nvSpPr>
        <xdr:cNvPr id="78" name="テキスト ボックス 77"/>
        <xdr:cNvSpPr txBox="1"/>
      </xdr:nvSpPr>
      <xdr:spPr>
        <a:xfrm>
          <a:off x="3225800" y="30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102353</xdr:rowOff>
    </xdr:from>
    <xdr:to>
      <xdr:col>15</xdr:col>
      <xdr:colOff>101600</xdr:colOff>
      <xdr:row>18</xdr:row>
      <xdr:rowOff>32503</xdr:rowOff>
    </xdr:to>
    <xdr:sp macro="" textlink="">
      <xdr:nvSpPr>
        <xdr:cNvPr id="79" name="楕円 78"/>
        <xdr:cNvSpPr/>
      </xdr:nvSpPr>
      <xdr:spPr bwMode="auto">
        <a:xfrm>
          <a:off x="2857500" y="306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17280</xdr:rowOff>
    </xdr:from>
    <xdr:ext cx="762000" cy="259045"/>
    <xdr:sp macro="" textlink="">
      <xdr:nvSpPr>
        <xdr:cNvPr id="80" name="テキスト ボックス 79"/>
        <xdr:cNvSpPr txBox="1"/>
      </xdr:nvSpPr>
      <xdr:spPr>
        <a:xfrm>
          <a:off x="2527300" y="315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66741</xdr:rowOff>
    </xdr:from>
    <xdr:to>
      <xdr:col>29</xdr:col>
      <xdr:colOff>127000</xdr:colOff>
      <xdr:row>36</xdr:row>
      <xdr:rowOff>67976</xdr:rowOff>
    </xdr:to>
    <xdr:cxnSp macro="">
      <xdr:nvCxnSpPr>
        <xdr:cNvPr id="112" name="直線コネクタ 111"/>
        <xdr:cNvCxnSpPr/>
      </xdr:nvCxnSpPr>
      <xdr:spPr bwMode="auto">
        <a:xfrm flipV="1">
          <a:off x="5003800" y="7019991"/>
          <a:ext cx="647700" cy="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311297</xdr:rowOff>
    </xdr:from>
    <xdr:to>
      <xdr:col>26</xdr:col>
      <xdr:colOff>50800</xdr:colOff>
      <xdr:row>36</xdr:row>
      <xdr:rowOff>67976</xdr:rowOff>
    </xdr:to>
    <xdr:cxnSp macro="">
      <xdr:nvCxnSpPr>
        <xdr:cNvPr id="115" name="直線コネクタ 114"/>
        <xdr:cNvCxnSpPr/>
      </xdr:nvCxnSpPr>
      <xdr:spPr bwMode="auto">
        <a:xfrm>
          <a:off x="4305300" y="6921647"/>
          <a:ext cx="698500" cy="99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258993</xdr:rowOff>
    </xdr:from>
    <xdr:to>
      <xdr:col>22</xdr:col>
      <xdr:colOff>114300</xdr:colOff>
      <xdr:row>35</xdr:row>
      <xdr:rowOff>311297</xdr:rowOff>
    </xdr:to>
    <xdr:cxnSp macro="">
      <xdr:nvCxnSpPr>
        <xdr:cNvPr id="118" name="直線コネクタ 117"/>
        <xdr:cNvCxnSpPr/>
      </xdr:nvCxnSpPr>
      <xdr:spPr bwMode="auto">
        <a:xfrm>
          <a:off x="3606800" y="6869343"/>
          <a:ext cx="698500" cy="52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103249</xdr:rowOff>
    </xdr:from>
    <xdr:to>
      <xdr:col>18</xdr:col>
      <xdr:colOff>177800</xdr:colOff>
      <xdr:row>35</xdr:row>
      <xdr:rowOff>258993</xdr:rowOff>
    </xdr:to>
    <xdr:cxnSp macro="">
      <xdr:nvCxnSpPr>
        <xdr:cNvPr id="121" name="直線コネクタ 120"/>
        <xdr:cNvCxnSpPr/>
      </xdr:nvCxnSpPr>
      <xdr:spPr bwMode="auto">
        <a:xfrm>
          <a:off x="2908300" y="6713599"/>
          <a:ext cx="698500" cy="15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15941</xdr:rowOff>
    </xdr:from>
    <xdr:to>
      <xdr:col>29</xdr:col>
      <xdr:colOff>177800</xdr:colOff>
      <xdr:row>36</xdr:row>
      <xdr:rowOff>117541</xdr:rowOff>
    </xdr:to>
    <xdr:sp macro="" textlink="">
      <xdr:nvSpPr>
        <xdr:cNvPr id="131" name="楕円 130"/>
        <xdr:cNvSpPr/>
      </xdr:nvSpPr>
      <xdr:spPr bwMode="auto">
        <a:xfrm>
          <a:off x="5600700" y="696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330918</xdr:rowOff>
    </xdr:from>
    <xdr:ext cx="762000" cy="259045"/>
    <xdr:sp macro="" textlink="">
      <xdr:nvSpPr>
        <xdr:cNvPr id="132" name="人口1人当たり決算額の推移該当値テキスト445"/>
        <xdr:cNvSpPr txBox="1"/>
      </xdr:nvSpPr>
      <xdr:spPr>
        <a:xfrm>
          <a:off x="5740400" y="694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17176</xdr:rowOff>
    </xdr:from>
    <xdr:to>
      <xdr:col>26</xdr:col>
      <xdr:colOff>101600</xdr:colOff>
      <xdr:row>36</xdr:row>
      <xdr:rowOff>118776</xdr:rowOff>
    </xdr:to>
    <xdr:sp macro="" textlink="">
      <xdr:nvSpPr>
        <xdr:cNvPr id="133" name="楕円 132"/>
        <xdr:cNvSpPr/>
      </xdr:nvSpPr>
      <xdr:spPr bwMode="auto">
        <a:xfrm>
          <a:off x="4953000" y="697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103553</xdr:rowOff>
    </xdr:from>
    <xdr:ext cx="736600" cy="259045"/>
    <xdr:sp macro="" textlink="">
      <xdr:nvSpPr>
        <xdr:cNvPr id="134" name="テキスト ボックス 133"/>
        <xdr:cNvSpPr txBox="1"/>
      </xdr:nvSpPr>
      <xdr:spPr>
        <a:xfrm>
          <a:off x="4622800" y="705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260497</xdr:rowOff>
    </xdr:from>
    <xdr:to>
      <xdr:col>22</xdr:col>
      <xdr:colOff>165100</xdr:colOff>
      <xdr:row>36</xdr:row>
      <xdr:rowOff>19197</xdr:rowOff>
    </xdr:to>
    <xdr:sp macro="" textlink="">
      <xdr:nvSpPr>
        <xdr:cNvPr id="135" name="楕円 134"/>
        <xdr:cNvSpPr/>
      </xdr:nvSpPr>
      <xdr:spPr bwMode="auto">
        <a:xfrm>
          <a:off x="4254500" y="687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29374</xdr:rowOff>
    </xdr:from>
    <xdr:ext cx="762000" cy="259045"/>
    <xdr:sp macro="" textlink="">
      <xdr:nvSpPr>
        <xdr:cNvPr id="136" name="テキスト ボックス 135"/>
        <xdr:cNvSpPr txBox="1"/>
      </xdr:nvSpPr>
      <xdr:spPr>
        <a:xfrm>
          <a:off x="3924300" y="663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208193</xdr:rowOff>
    </xdr:from>
    <xdr:to>
      <xdr:col>19</xdr:col>
      <xdr:colOff>38100</xdr:colOff>
      <xdr:row>35</xdr:row>
      <xdr:rowOff>309793</xdr:rowOff>
    </xdr:to>
    <xdr:sp macro="" textlink="">
      <xdr:nvSpPr>
        <xdr:cNvPr id="137" name="楕円 136"/>
        <xdr:cNvSpPr/>
      </xdr:nvSpPr>
      <xdr:spPr bwMode="auto">
        <a:xfrm>
          <a:off x="3556000" y="6818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319970</xdr:rowOff>
    </xdr:from>
    <xdr:ext cx="762000" cy="259045"/>
    <xdr:sp macro="" textlink="">
      <xdr:nvSpPr>
        <xdr:cNvPr id="138" name="テキスト ボックス 137"/>
        <xdr:cNvSpPr txBox="1"/>
      </xdr:nvSpPr>
      <xdr:spPr>
        <a:xfrm>
          <a:off x="3225800" y="65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52449</xdr:rowOff>
    </xdr:from>
    <xdr:to>
      <xdr:col>15</xdr:col>
      <xdr:colOff>101600</xdr:colOff>
      <xdr:row>35</xdr:row>
      <xdr:rowOff>154049</xdr:rowOff>
    </xdr:to>
    <xdr:sp macro="" textlink="">
      <xdr:nvSpPr>
        <xdr:cNvPr id="139" name="楕円 138"/>
        <xdr:cNvSpPr/>
      </xdr:nvSpPr>
      <xdr:spPr bwMode="auto">
        <a:xfrm>
          <a:off x="2857500" y="6662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164225</xdr:rowOff>
    </xdr:from>
    <xdr:ext cx="762000" cy="259045"/>
    <xdr:sp macro="" textlink="">
      <xdr:nvSpPr>
        <xdr:cNvPr id="140" name="テキスト ボックス 139"/>
        <xdr:cNvSpPr txBox="1"/>
      </xdr:nvSpPr>
      <xdr:spPr>
        <a:xfrm>
          <a:off x="2527300" y="643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77243</xdr:rowOff>
    </xdr:from>
    <xdr:to>
      <xdr:col>24</xdr:col>
      <xdr:colOff>63500</xdr:colOff>
      <xdr:row>38</xdr:row>
      <xdr:rowOff>956</xdr:rowOff>
    </xdr:to>
    <xdr:cxnSp macro="">
      <xdr:nvCxnSpPr>
        <xdr:cNvPr id="63" name="直線コネクタ 62"/>
        <xdr:cNvCxnSpPr/>
      </xdr:nvCxnSpPr>
      <xdr:spPr>
        <a:xfrm flipV="1">
          <a:off x="3797300" y="6249443"/>
          <a:ext cx="838200" cy="26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956</xdr:rowOff>
    </xdr:from>
    <xdr:to>
      <xdr:col>19</xdr:col>
      <xdr:colOff>177800</xdr:colOff>
      <xdr:row>38</xdr:row>
      <xdr:rowOff>82566</xdr:rowOff>
    </xdr:to>
    <xdr:cxnSp macro="">
      <xdr:nvCxnSpPr>
        <xdr:cNvPr id="66" name="直線コネクタ 65"/>
        <xdr:cNvCxnSpPr/>
      </xdr:nvCxnSpPr>
      <xdr:spPr>
        <a:xfrm flipV="1">
          <a:off x="2908300" y="651605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125657</xdr:rowOff>
    </xdr:from>
    <xdr:to>
      <xdr:col>15</xdr:col>
      <xdr:colOff>50800</xdr:colOff>
      <xdr:row>38</xdr:row>
      <xdr:rowOff>82566</xdr:rowOff>
    </xdr:to>
    <xdr:cxnSp macro="">
      <xdr:nvCxnSpPr>
        <xdr:cNvPr id="69" name="直線コネクタ 68"/>
        <xdr:cNvCxnSpPr/>
      </xdr:nvCxnSpPr>
      <xdr:spPr>
        <a:xfrm>
          <a:off x="2019300" y="6469307"/>
          <a:ext cx="889000" cy="1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125657</xdr:rowOff>
    </xdr:from>
    <xdr:to>
      <xdr:col>10</xdr:col>
      <xdr:colOff>114300</xdr:colOff>
      <xdr:row>38</xdr:row>
      <xdr:rowOff>48146</xdr:rowOff>
    </xdr:to>
    <xdr:cxnSp macro="">
      <xdr:nvCxnSpPr>
        <xdr:cNvPr id="72" name="直線コネクタ 71"/>
        <xdr:cNvCxnSpPr/>
      </xdr:nvCxnSpPr>
      <xdr:spPr>
        <a:xfrm flipV="1">
          <a:off x="1130300" y="6469307"/>
          <a:ext cx="889000" cy="9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26443</xdr:rowOff>
    </xdr:from>
    <xdr:to>
      <xdr:col>24</xdr:col>
      <xdr:colOff>114300</xdr:colOff>
      <xdr:row>36</xdr:row>
      <xdr:rowOff>128043</xdr:rowOff>
    </xdr:to>
    <xdr:sp macro="" textlink="">
      <xdr:nvSpPr>
        <xdr:cNvPr id="82" name="楕円 81"/>
        <xdr:cNvSpPr/>
      </xdr:nvSpPr>
      <xdr:spPr>
        <a:xfrm>
          <a:off x="4584700" y="61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4870</xdr:rowOff>
    </xdr:from>
    <xdr:ext cx="534377" cy="259045"/>
    <xdr:sp macro="" textlink="">
      <xdr:nvSpPr>
        <xdr:cNvPr id="83" name="人件費該当値テキスト"/>
        <xdr:cNvSpPr txBox="1"/>
      </xdr:nvSpPr>
      <xdr:spPr>
        <a:xfrm>
          <a:off x="4686300" y="617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121606</xdr:rowOff>
    </xdr:from>
    <xdr:to>
      <xdr:col>20</xdr:col>
      <xdr:colOff>38100</xdr:colOff>
      <xdr:row>38</xdr:row>
      <xdr:rowOff>51757</xdr:rowOff>
    </xdr:to>
    <xdr:sp macro="" textlink="">
      <xdr:nvSpPr>
        <xdr:cNvPr id="84" name="楕円 83"/>
        <xdr:cNvSpPr/>
      </xdr:nvSpPr>
      <xdr:spPr>
        <a:xfrm>
          <a:off x="3746500" y="6465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42883</xdr:rowOff>
    </xdr:from>
    <xdr:ext cx="534377" cy="259045"/>
    <xdr:sp macro="" textlink="">
      <xdr:nvSpPr>
        <xdr:cNvPr id="85" name="テキスト ボックス 84"/>
        <xdr:cNvSpPr txBox="1"/>
      </xdr:nvSpPr>
      <xdr:spPr>
        <a:xfrm>
          <a:off x="3530111" y="65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31766</xdr:rowOff>
    </xdr:from>
    <xdr:to>
      <xdr:col>15</xdr:col>
      <xdr:colOff>101600</xdr:colOff>
      <xdr:row>38</xdr:row>
      <xdr:rowOff>133366</xdr:rowOff>
    </xdr:to>
    <xdr:sp macro="" textlink="">
      <xdr:nvSpPr>
        <xdr:cNvPr id="86" name="楕円 85"/>
        <xdr:cNvSpPr/>
      </xdr:nvSpPr>
      <xdr:spPr>
        <a:xfrm>
          <a:off x="2857500" y="65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124493</xdr:rowOff>
    </xdr:from>
    <xdr:ext cx="534377" cy="259045"/>
    <xdr:sp macro="" textlink="">
      <xdr:nvSpPr>
        <xdr:cNvPr id="87" name="テキスト ボックス 86"/>
        <xdr:cNvSpPr txBox="1"/>
      </xdr:nvSpPr>
      <xdr:spPr>
        <a:xfrm>
          <a:off x="2641111" y="66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74857</xdr:rowOff>
    </xdr:from>
    <xdr:to>
      <xdr:col>10</xdr:col>
      <xdr:colOff>165100</xdr:colOff>
      <xdr:row>38</xdr:row>
      <xdr:rowOff>5007</xdr:rowOff>
    </xdr:to>
    <xdr:sp macro="" textlink="">
      <xdr:nvSpPr>
        <xdr:cNvPr id="88" name="楕円 87"/>
        <xdr:cNvSpPr/>
      </xdr:nvSpPr>
      <xdr:spPr>
        <a:xfrm>
          <a:off x="1968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167584</xdr:rowOff>
    </xdr:from>
    <xdr:ext cx="534377" cy="259045"/>
    <xdr:sp macro="" textlink="">
      <xdr:nvSpPr>
        <xdr:cNvPr id="89" name="テキスト ボックス 88"/>
        <xdr:cNvSpPr txBox="1"/>
      </xdr:nvSpPr>
      <xdr:spPr>
        <a:xfrm>
          <a:off x="1752111" y="651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168796</xdr:rowOff>
    </xdr:from>
    <xdr:to>
      <xdr:col>6</xdr:col>
      <xdr:colOff>38100</xdr:colOff>
      <xdr:row>38</xdr:row>
      <xdr:rowOff>98946</xdr:rowOff>
    </xdr:to>
    <xdr:sp macro="" textlink="">
      <xdr:nvSpPr>
        <xdr:cNvPr id="90" name="楕円 89"/>
        <xdr:cNvSpPr/>
      </xdr:nvSpPr>
      <xdr:spPr>
        <a:xfrm>
          <a:off x="1079500" y="65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90073</xdr:rowOff>
    </xdr:from>
    <xdr:ext cx="534377" cy="259045"/>
    <xdr:sp macro="" textlink="">
      <xdr:nvSpPr>
        <xdr:cNvPr id="91" name="テキスト ボックス 90"/>
        <xdr:cNvSpPr txBox="1"/>
      </xdr:nvSpPr>
      <xdr:spPr>
        <a:xfrm>
          <a:off x="863111" y="66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41652</xdr:rowOff>
    </xdr:from>
    <xdr:to>
      <xdr:col>24</xdr:col>
      <xdr:colOff>63500</xdr:colOff>
      <xdr:row>57</xdr:row>
      <xdr:rowOff>42752</xdr:rowOff>
    </xdr:to>
    <xdr:cxnSp macro="">
      <xdr:nvCxnSpPr>
        <xdr:cNvPr id="123" name="直線コネクタ 122"/>
        <xdr:cNvCxnSpPr/>
      </xdr:nvCxnSpPr>
      <xdr:spPr>
        <a:xfrm flipV="1">
          <a:off x="3797300" y="9814302"/>
          <a:ext cx="8382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42752</xdr:rowOff>
    </xdr:from>
    <xdr:to>
      <xdr:col>19</xdr:col>
      <xdr:colOff>177800</xdr:colOff>
      <xdr:row>57</xdr:row>
      <xdr:rowOff>99118</xdr:rowOff>
    </xdr:to>
    <xdr:cxnSp macro="">
      <xdr:nvCxnSpPr>
        <xdr:cNvPr id="126" name="直線コネクタ 125"/>
        <xdr:cNvCxnSpPr/>
      </xdr:nvCxnSpPr>
      <xdr:spPr>
        <a:xfrm flipV="1">
          <a:off x="2908300" y="9815402"/>
          <a:ext cx="8890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99118</xdr:rowOff>
    </xdr:from>
    <xdr:to>
      <xdr:col>15</xdr:col>
      <xdr:colOff>50800</xdr:colOff>
      <xdr:row>57</xdr:row>
      <xdr:rowOff>119812</xdr:rowOff>
    </xdr:to>
    <xdr:cxnSp macro="">
      <xdr:nvCxnSpPr>
        <xdr:cNvPr id="129" name="直線コネクタ 128"/>
        <xdr:cNvCxnSpPr/>
      </xdr:nvCxnSpPr>
      <xdr:spPr>
        <a:xfrm flipV="1">
          <a:off x="2019300" y="9871768"/>
          <a:ext cx="889000" cy="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119812</xdr:rowOff>
    </xdr:from>
    <xdr:to>
      <xdr:col>10</xdr:col>
      <xdr:colOff>114300</xdr:colOff>
      <xdr:row>57</xdr:row>
      <xdr:rowOff>121455</xdr:rowOff>
    </xdr:to>
    <xdr:cxnSp macro="">
      <xdr:nvCxnSpPr>
        <xdr:cNvPr id="132" name="直線コネクタ 131"/>
        <xdr:cNvCxnSpPr/>
      </xdr:nvCxnSpPr>
      <xdr:spPr>
        <a:xfrm flipV="1">
          <a:off x="1130300" y="9892462"/>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162302</xdr:rowOff>
    </xdr:from>
    <xdr:to>
      <xdr:col>24</xdr:col>
      <xdr:colOff>114300</xdr:colOff>
      <xdr:row>57</xdr:row>
      <xdr:rowOff>92452</xdr:rowOff>
    </xdr:to>
    <xdr:sp macro="" textlink="">
      <xdr:nvSpPr>
        <xdr:cNvPr id="142" name="楕円 141"/>
        <xdr:cNvSpPr/>
      </xdr:nvSpPr>
      <xdr:spPr>
        <a:xfrm>
          <a:off x="4584700" y="97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140729</xdr:rowOff>
    </xdr:from>
    <xdr:ext cx="534377" cy="259045"/>
    <xdr:sp macro="" textlink="">
      <xdr:nvSpPr>
        <xdr:cNvPr id="143" name="物件費該当値テキスト"/>
        <xdr:cNvSpPr txBox="1"/>
      </xdr:nvSpPr>
      <xdr:spPr>
        <a:xfrm>
          <a:off x="4686300" y="974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163402</xdr:rowOff>
    </xdr:from>
    <xdr:to>
      <xdr:col>20</xdr:col>
      <xdr:colOff>38100</xdr:colOff>
      <xdr:row>57</xdr:row>
      <xdr:rowOff>93552</xdr:rowOff>
    </xdr:to>
    <xdr:sp macro="" textlink="">
      <xdr:nvSpPr>
        <xdr:cNvPr id="144" name="楕円 143"/>
        <xdr:cNvSpPr/>
      </xdr:nvSpPr>
      <xdr:spPr>
        <a:xfrm>
          <a:off x="3746500" y="97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84679</xdr:rowOff>
    </xdr:from>
    <xdr:ext cx="534377" cy="259045"/>
    <xdr:sp macro="" textlink="">
      <xdr:nvSpPr>
        <xdr:cNvPr id="145" name="テキスト ボックス 144"/>
        <xdr:cNvSpPr txBox="1"/>
      </xdr:nvSpPr>
      <xdr:spPr>
        <a:xfrm>
          <a:off x="3530111" y="98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48318</xdr:rowOff>
    </xdr:from>
    <xdr:to>
      <xdr:col>15</xdr:col>
      <xdr:colOff>101600</xdr:colOff>
      <xdr:row>57</xdr:row>
      <xdr:rowOff>149918</xdr:rowOff>
    </xdr:to>
    <xdr:sp macro="" textlink="">
      <xdr:nvSpPr>
        <xdr:cNvPr id="146" name="楕円 145"/>
        <xdr:cNvSpPr/>
      </xdr:nvSpPr>
      <xdr:spPr>
        <a:xfrm>
          <a:off x="2857500" y="98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141045</xdr:rowOff>
    </xdr:from>
    <xdr:ext cx="534377" cy="259045"/>
    <xdr:sp macro="" textlink="">
      <xdr:nvSpPr>
        <xdr:cNvPr id="147" name="テキスト ボックス 146"/>
        <xdr:cNvSpPr txBox="1"/>
      </xdr:nvSpPr>
      <xdr:spPr>
        <a:xfrm>
          <a:off x="2641111" y="99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69012</xdr:rowOff>
    </xdr:from>
    <xdr:to>
      <xdr:col>10</xdr:col>
      <xdr:colOff>165100</xdr:colOff>
      <xdr:row>57</xdr:row>
      <xdr:rowOff>170612</xdr:rowOff>
    </xdr:to>
    <xdr:sp macro="" textlink="">
      <xdr:nvSpPr>
        <xdr:cNvPr id="148" name="楕円 147"/>
        <xdr:cNvSpPr/>
      </xdr:nvSpPr>
      <xdr:spPr>
        <a:xfrm>
          <a:off x="1968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161739</xdr:rowOff>
    </xdr:from>
    <xdr:ext cx="534377" cy="259045"/>
    <xdr:sp macro="" textlink="">
      <xdr:nvSpPr>
        <xdr:cNvPr id="149" name="テキスト ボックス 148"/>
        <xdr:cNvSpPr txBox="1"/>
      </xdr:nvSpPr>
      <xdr:spPr>
        <a:xfrm>
          <a:off x="1752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70655</xdr:rowOff>
    </xdr:from>
    <xdr:to>
      <xdr:col>6</xdr:col>
      <xdr:colOff>38100</xdr:colOff>
      <xdr:row>58</xdr:row>
      <xdr:rowOff>805</xdr:rowOff>
    </xdr:to>
    <xdr:sp macro="" textlink="">
      <xdr:nvSpPr>
        <xdr:cNvPr id="150" name="楕円 149"/>
        <xdr:cNvSpPr/>
      </xdr:nvSpPr>
      <xdr:spPr>
        <a:xfrm>
          <a:off x="1079500" y="98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163382</xdr:rowOff>
    </xdr:from>
    <xdr:ext cx="534377" cy="259045"/>
    <xdr:sp macro="" textlink="">
      <xdr:nvSpPr>
        <xdr:cNvPr id="151" name="テキスト ボックス 150"/>
        <xdr:cNvSpPr txBox="1"/>
      </xdr:nvSpPr>
      <xdr:spPr>
        <a:xfrm>
          <a:off x="863111" y="99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165029</xdr:rowOff>
    </xdr:from>
    <xdr:to>
      <xdr:col>24</xdr:col>
      <xdr:colOff>63500</xdr:colOff>
      <xdr:row>78</xdr:row>
      <xdr:rowOff>52077</xdr:rowOff>
    </xdr:to>
    <xdr:cxnSp macro="">
      <xdr:nvCxnSpPr>
        <xdr:cNvPr id="178" name="直線コネクタ 177"/>
        <xdr:cNvCxnSpPr/>
      </xdr:nvCxnSpPr>
      <xdr:spPr>
        <a:xfrm flipV="1">
          <a:off x="3797300" y="13366679"/>
          <a:ext cx="838200" cy="5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52077</xdr:rowOff>
    </xdr:from>
    <xdr:to>
      <xdr:col>19</xdr:col>
      <xdr:colOff>177800</xdr:colOff>
      <xdr:row>78</xdr:row>
      <xdr:rowOff>59096</xdr:rowOff>
    </xdr:to>
    <xdr:cxnSp macro="">
      <xdr:nvCxnSpPr>
        <xdr:cNvPr id="181" name="直線コネクタ 180"/>
        <xdr:cNvCxnSpPr/>
      </xdr:nvCxnSpPr>
      <xdr:spPr>
        <a:xfrm flipV="1">
          <a:off x="2908300" y="13425177"/>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529</xdr:rowOff>
    </xdr:from>
    <xdr:to>
      <xdr:col>15</xdr:col>
      <xdr:colOff>50800</xdr:colOff>
      <xdr:row>78</xdr:row>
      <xdr:rowOff>59096</xdr:rowOff>
    </xdr:to>
    <xdr:cxnSp macro="">
      <xdr:nvCxnSpPr>
        <xdr:cNvPr id="184" name="直線コネクタ 183"/>
        <xdr:cNvCxnSpPr/>
      </xdr:nvCxnSpPr>
      <xdr:spPr>
        <a:xfrm>
          <a:off x="2019300" y="13373629"/>
          <a:ext cx="8890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529</xdr:rowOff>
    </xdr:from>
    <xdr:to>
      <xdr:col>10</xdr:col>
      <xdr:colOff>114300</xdr:colOff>
      <xdr:row>78</xdr:row>
      <xdr:rowOff>74092</xdr:rowOff>
    </xdr:to>
    <xdr:cxnSp macro="">
      <xdr:nvCxnSpPr>
        <xdr:cNvPr id="187" name="直線コネクタ 186"/>
        <xdr:cNvCxnSpPr/>
      </xdr:nvCxnSpPr>
      <xdr:spPr>
        <a:xfrm flipV="1">
          <a:off x="1130300" y="13373629"/>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114229</xdr:rowOff>
    </xdr:from>
    <xdr:to>
      <xdr:col>24</xdr:col>
      <xdr:colOff>114300</xdr:colOff>
      <xdr:row>78</xdr:row>
      <xdr:rowOff>44379</xdr:rowOff>
    </xdr:to>
    <xdr:sp macro="" textlink="">
      <xdr:nvSpPr>
        <xdr:cNvPr id="197" name="楕円 196"/>
        <xdr:cNvSpPr/>
      </xdr:nvSpPr>
      <xdr:spPr>
        <a:xfrm>
          <a:off x="45847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1277</xdr:rowOff>
    </xdr:from>
    <xdr:to>
      <xdr:col>20</xdr:col>
      <xdr:colOff>38100</xdr:colOff>
      <xdr:row>78</xdr:row>
      <xdr:rowOff>102877</xdr:rowOff>
    </xdr:to>
    <xdr:sp macro="" textlink="">
      <xdr:nvSpPr>
        <xdr:cNvPr id="199" name="楕円 198"/>
        <xdr:cNvSpPr/>
      </xdr:nvSpPr>
      <xdr:spPr>
        <a:xfrm>
          <a:off x="3746500" y="133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94004</xdr:rowOff>
    </xdr:from>
    <xdr:ext cx="469744" cy="259045"/>
    <xdr:sp macro="" textlink="">
      <xdr:nvSpPr>
        <xdr:cNvPr id="200" name="テキスト ボックス 199"/>
        <xdr:cNvSpPr txBox="1"/>
      </xdr:nvSpPr>
      <xdr:spPr>
        <a:xfrm>
          <a:off x="3562428" y="134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8296</xdr:rowOff>
    </xdr:from>
    <xdr:to>
      <xdr:col>15</xdr:col>
      <xdr:colOff>101600</xdr:colOff>
      <xdr:row>78</xdr:row>
      <xdr:rowOff>109896</xdr:rowOff>
    </xdr:to>
    <xdr:sp macro="" textlink="">
      <xdr:nvSpPr>
        <xdr:cNvPr id="201" name="楕円 200"/>
        <xdr:cNvSpPr/>
      </xdr:nvSpPr>
      <xdr:spPr>
        <a:xfrm>
          <a:off x="2857500" y="133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101023</xdr:rowOff>
    </xdr:from>
    <xdr:ext cx="469744" cy="259045"/>
    <xdr:sp macro="" textlink="">
      <xdr:nvSpPr>
        <xdr:cNvPr id="202" name="テキスト ボックス 201"/>
        <xdr:cNvSpPr txBox="1"/>
      </xdr:nvSpPr>
      <xdr:spPr>
        <a:xfrm>
          <a:off x="2673428" y="134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121179</xdr:rowOff>
    </xdr:from>
    <xdr:to>
      <xdr:col>10</xdr:col>
      <xdr:colOff>165100</xdr:colOff>
      <xdr:row>78</xdr:row>
      <xdr:rowOff>51329</xdr:rowOff>
    </xdr:to>
    <xdr:sp macro="" textlink="">
      <xdr:nvSpPr>
        <xdr:cNvPr id="203" name="楕円 202"/>
        <xdr:cNvSpPr/>
      </xdr:nvSpPr>
      <xdr:spPr>
        <a:xfrm>
          <a:off x="1968500" y="133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42456</xdr:rowOff>
    </xdr:from>
    <xdr:ext cx="469744" cy="259045"/>
    <xdr:sp macro="" textlink="">
      <xdr:nvSpPr>
        <xdr:cNvPr id="204" name="テキスト ボックス 203"/>
        <xdr:cNvSpPr txBox="1"/>
      </xdr:nvSpPr>
      <xdr:spPr>
        <a:xfrm>
          <a:off x="1784428" y="1341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23292</xdr:rowOff>
    </xdr:from>
    <xdr:to>
      <xdr:col>6</xdr:col>
      <xdr:colOff>38100</xdr:colOff>
      <xdr:row>78</xdr:row>
      <xdr:rowOff>124892</xdr:rowOff>
    </xdr:to>
    <xdr:sp macro="" textlink="">
      <xdr:nvSpPr>
        <xdr:cNvPr id="205" name="楕円 204"/>
        <xdr:cNvSpPr/>
      </xdr:nvSpPr>
      <xdr:spPr>
        <a:xfrm>
          <a:off x="1079500" y="133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116019</xdr:rowOff>
    </xdr:from>
    <xdr:ext cx="469744" cy="259045"/>
    <xdr:sp macro="" textlink="">
      <xdr:nvSpPr>
        <xdr:cNvPr id="206" name="テキスト ボックス 205"/>
        <xdr:cNvSpPr txBox="1"/>
      </xdr:nvSpPr>
      <xdr:spPr>
        <a:xfrm>
          <a:off x="895428" y="134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41669</xdr:rowOff>
    </xdr:from>
    <xdr:to>
      <xdr:col>24</xdr:col>
      <xdr:colOff>63500</xdr:colOff>
      <xdr:row>94</xdr:row>
      <xdr:rowOff>164846</xdr:rowOff>
    </xdr:to>
    <xdr:cxnSp macro="">
      <xdr:nvCxnSpPr>
        <xdr:cNvPr id="236" name="直線コネクタ 235"/>
        <xdr:cNvCxnSpPr/>
      </xdr:nvCxnSpPr>
      <xdr:spPr>
        <a:xfrm flipV="1">
          <a:off x="3797300" y="16157969"/>
          <a:ext cx="8382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164846</xdr:rowOff>
    </xdr:from>
    <xdr:to>
      <xdr:col>19</xdr:col>
      <xdr:colOff>177800</xdr:colOff>
      <xdr:row>95</xdr:row>
      <xdr:rowOff>72510</xdr:rowOff>
    </xdr:to>
    <xdr:cxnSp macro="">
      <xdr:nvCxnSpPr>
        <xdr:cNvPr id="239" name="直線コネクタ 238"/>
        <xdr:cNvCxnSpPr/>
      </xdr:nvCxnSpPr>
      <xdr:spPr>
        <a:xfrm flipV="1">
          <a:off x="2908300" y="16281146"/>
          <a:ext cx="889000" cy="7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53518</xdr:rowOff>
    </xdr:from>
    <xdr:to>
      <xdr:col>15</xdr:col>
      <xdr:colOff>50800</xdr:colOff>
      <xdr:row>95</xdr:row>
      <xdr:rowOff>72510</xdr:rowOff>
    </xdr:to>
    <xdr:cxnSp macro="">
      <xdr:nvCxnSpPr>
        <xdr:cNvPr id="242" name="直線コネクタ 241"/>
        <xdr:cNvCxnSpPr/>
      </xdr:nvCxnSpPr>
      <xdr:spPr>
        <a:xfrm>
          <a:off x="2019300" y="16341268"/>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53518</xdr:rowOff>
    </xdr:from>
    <xdr:to>
      <xdr:col>10</xdr:col>
      <xdr:colOff>114300</xdr:colOff>
      <xdr:row>95</xdr:row>
      <xdr:rowOff>68835</xdr:rowOff>
    </xdr:to>
    <xdr:cxnSp macro="">
      <xdr:nvCxnSpPr>
        <xdr:cNvPr id="245" name="直線コネクタ 244"/>
        <xdr:cNvCxnSpPr/>
      </xdr:nvCxnSpPr>
      <xdr:spPr>
        <a:xfrm flipV="1">
          <a:off x="1130300" y="1634126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162319</xdr:rowOff>
    </xdr:from>
    <xdr:to>
      <xdr:col>24</xdr:col>
      <xdr:colOff>114300</xdr:colOff>
      <xdr:row>94</xdr:row>
      <xdr:rowOff>92469</xdr:rowOff>
    </xdr:to>
    <xdr:sp macro="" textlink="">
      <xdr:nvSpPr>
        <xdr:cNvPr id="255" name="楕円 254"/>
        <xdr:cNvSpPr/>
      </xdr:nvSpPr>
      <xdr:spPr>
        <a:xfrm>
          <a:off x="4584700" y="161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13746</xdr:rowOff>
    </xdr:from>
    <xdr:ext cx="534377" cy="259045"/>
    <xdr:sp macro="" textlink="">
      <xdr:nvSpPr>
        <xdr:cNvPr id="256" name="扶助費該当値テキスト"/>
        <xdr:cNvSpPr txBox="1"/>
      </xdr:nvSpPr>
      <xdr:spPr>
        <a:xfrm>
          <a:off x="4686300" y="159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114046</xdr:rowOff>
    </xdr:from>
    <xdr:to>
      <xdr:col>20</xdr:col>
      <xdr:colOff>38100</xdr:colOff>
      <xdr:row>95</xdr:row>
      <xdr:rowOff>44196</xdr:rowOff>
    </xdr:to>
    <xdr:sp macro="" textlink="">
      <xdr:nvSpPr>
        <xdr:cNvPr id="257" name="楕円 256"/>
        <xdr:cNvSpPr/>
      </xdr:nvSpPr>
      <xdr:spPr>
        <a:xfrm>
          <a:off x="3746500" y="162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35323</xdr:rowOff>
    </xdr:from>
    <xdr:ext cx="534377" cy="259045"/>
    <xdr:sp macro="" textlink="">
      <xdr:nvSpPr>
        <xdr:cNvPr id="258" name="テキスト ボックス 257"/>
        <xdr:cNvSpPr txBox="1"/>
      </xdr:nvSpPr>
      <xdr:spPr>
        <a:xfrm>
          <a:off x="3530111" y="163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21710</xdr:rowOff>
    </xdr:from>
    <xdr:to>
      <xdr:col>15</xdr:col>
      <xdr:colOff>101600</xdr:colOff>
      <xdr:row>95</xdr:row>
      <xdr:rowOff>123310</xdr:rowOff>
    </xdr:to>
    <xdr:sp macro="" textlink="">
      <xdr:nvSpPr>
        <xdr:cNvPr id="259" name="楕円 258"/>
        <xdr:cNvSpPr/>
      </xdr:nvSpPr>
      <xdr:spPr>
        <a:xfrm>
          <a:off x="2857500" y="163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114437</xdr:rowOff>
    </xdr:from>
    <xdr:ext cx="534377" cy="259045"/>
    <xdr:sp macro="" textlink="">
      <xdr:nvSpPr>
        <xdr:cNvPr id="260" name="テキスト ボックス 259"/>
        <xdr:cNvSpPr txBox="1"/>
      </xdr:nvSpPr>
      <xdr:spPr>
        <a:xfrm>
          <a:off x="2641111" y="1640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2718</xdr:rowOff>
    </xdr:from>
    <xdr:to>
      <xdr:col>10</xdr:col>
      <xdr:colOff>165100</xdr:colOff>
      <xdr:row>95</xdr:row>
      <xdr:rowOff>104318</xdr:rowOff>
    </xdr:to>
    <xdr:sp macro="" textlink="">
      <xdr:nvSpPr>
        <xdr:cNvPr id="261" name="楕円 260"/>
        <xdr:cNvSpPr/>
      </xdr:nvSpPr>
      <xdr:spPr>
        <a:xfrm>
          <a:off x="1968500" y="162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95445</xdr:rowOff>
    </xdr:from>
    <xdr:ext cx="534377" cy="259045"/>
    <xdr:sp macro="" textlink="">
      <xdr:nvSpPr>
        <xdr:cNvPr id="262" name="テキスト ボックス 261"/>
        <xdr:cNvSpPr txBox="1"/>
      </xdr:nvSpPr>
      <xdr:spPr>
        <a:xfrm>
          <a:off x="1752111" y="163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18035</xdr:rowOff>
    </xdr:from>
    <xdr:to>
      <xdr:col>6</xdr:col>
      <xdr:colOff>38100</xdr:colOff>
      <xdr:row>95</xdr:row>
      <xdr:rowOff>119635</xdr:rowOff>
    </xdr:to>
    <xdr:sp macro="" textlink="">
      <xdr:nvSpPr>
        <xdr:cNvPr id="263" name="楕円 262"/>
        <xdr:cNvSpPr/>
      </xdr:nvSpPr>
      <xdr:spPr>
        <a:xfrm>
          <a:off x="1079500" y="163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110762</xdr:rowOff>
    </xdr:from>
    <xdr:ext cx="534377" cy="259045"/>
    <xdr:sp macro="" textlink="">
      <xdr:nvSpPr>
        <xdr:cNvPr id="264" name="テキスト ボックス 263"/>
        <xdr:cNvSpPr txBox="1"/>
      </xdr:nvSpPr>
      <xdr:spPr>
        <a:xfrm>
          <a:off x="863111" y="163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21628</xdr:rowOff>
    </xdr:from>
    <xdr:to>
      <xdr:col>55</xdr:col>
      <xdr:colOff>0</xdr:colOff>
      <xdr:row>36</xdr:row>
      <xdr:rowOff>151404</xdr:rowOff>
    </xdr:to>
    <xdr:cxnSp macro="">
      <xdr:nvCxnSpPr>
        <xdr:cNvPr id="293" name="直線コネクタ 292"/>
        <xdr:cNvCxnSpPr/>
      </xdr:nvCxnSpPr>
      <xdr:spPr>
        <a:xfrm flipV="1">
          <a:off x="9639300" y="5850928"/>
          <a:ext cx="838200" cy="47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151404</xdr:rowOff>
    </xdr:from>
    <xdr:to>
      <xdr:col>50</xdr:col>
      <xdr:colOff>114300</xdr:colOff>
      <xdr:row>36</xdr:row>
      <xdr:rowOff>166233</xdr:rowOff>
    </xdr:to>
    <xdr:cxnSp macro="">
      <xdr:nvCxnSpPr>
        <xdr:cNvPr id="296" name="直線コネクタ 295"/>
        <xdr:cNvCxnSpPr/>
      </xdr:nvCxnSpPr>
      <xdr:spPr>
        <a:xfrm flipV="1">
          <a:off x="8750300" y="6323604"/>
          <a:ext cx="889000" cy="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145453</xdr:rowOff>
    </xdr:from>
    <xdr:to>
      <xdr:col>45</xdr:col>
      <xdr:colOff>177800</xdr:colOff>
      <xdr:row>36</xdr:row>
      <xdr:rowOff>166233</xdr:rowOff>
    </xdr:to>
    <xdr:cxnSp macro="">
      <xdr:nvCxnSpPr>
        <xdr:cNvPr id="299" name="直線コネクタ 298"/>
        <xdr:cNvCxnSpPr/>
      </xdr:nvCxnSpPr>
      <xdr:spPr>
        <a:xfrm>
          <a:off x="7861300" y="6317653"/>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87484</xdr:rowOff>
    </xdr:from>
    <xdr:to>
      <xdr:col>41</xdr:col>
      <xdr:colOff>50800</xdr:colOff>
      <xdr:row>36</xdr:row>
      <xdr:rowOff>145453</xdr:rowOff>
    </xdr:to>
    <xdr:cxnSp macro="">
      <xdr:nvCxnSpPr>
        <xdr:cNvPr id="302" name="直線コネクタ 301"/>
        <xdr:cNvCxnSpPr/>
      </xdr:nvCxnSpPr>
      <xdr:spPr>
        <a:xfrm>
          <a:off x="6972300" y="6259684"/>
          <a:ext cx="889000" cy="5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142278</xdr:rowOff>
    </xdr:from>
    <xdr:to>
      <xdr:col>55</xdr:col>
      <xdr:colOff>50800</xdr:colOff>
      <xdr:row>34</xdr:row>
      <xdr:rowOff>72428</xdr:rowOff>
    </xdr:to>
    <xdr:sp macro="" textlink="">
      <xdr:nvSpPr>
        <xdr:cNvPr id="312" name="楕円 311"/>
        <xdr:cNvSpPr/>
      </xdr:nvSpPr>
      <xdr:spPr>
        <a:xfrm>
          <a:off x="10426700" y="58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165155</xdr:rowOff>
    </xdr:from>
    <xdr:ext cx="599010" cy="259045"/>
    <xdr:sp macro="" textlink="">
      <xdr:nvSpPr>
        <xdr:cNvPr id="313" name="補助費等該当値テキスト"/>
        <xdr:cNvSpPr txBox="1"/>
      </xdr:nvSpPr>
      <xdr:spPr>
        <a:xfrm>
          <a:off x="10528300" y="56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100604</xdr:rowOff>
    </xdr:from>
    <xdr:to>
      <xdr:col>50</xdr:col>
      <xdr:colOff>165100</xdr:colOff>
      <xdr:row>37</xdr:row>
      <xdr:rowOff>30754</xdr:rowOff>
    </xdr:to>
    <xdr:sp macro="" textlink="">
      <xdr:nvSpPr>
        <xdr:cNvPr id="314" name="楕円 313"/>
        <xdr:cNvSpPr/>
      </xdr:nvSpPr>
      <xdr:spPr>
        <a:xfrm>
          <a:off x="9588500" y="62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47281</xdr:rowOff>
    </xdr:from>
    <xdr:ext cx="599010" cy="259045"/>
    <xdr:sp macro="" textlink="">
      <xdr:nvSpPr>
        <xdr:cNvPr id="315" name="テキスト ボックス 314"/>
        <xdr:cNvSpPr txBox="1"/>
      </xdr:nvSpPr>
      <xdr:spPr>
        <a:xfrm>
          <a:off x="9339795" y="604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115433</xdr:rowOff>
    </xdr:from>
    <xdr:to>
      <xdr:col>46</xdr:col>
      <xdr:colOff>38100</xdr:colOff>
      <xdr:row>37</xdr:row>
      <xdr:rowOff>45583</xdr:rowOff>
    </xdr:to>
    <xdr:sp macro="" textlink="">
      <xdr:nvSpPr>
        <xdr:cNvPr id="316" name="楕円 315"/>
        <xdr:cNvSpPr/>
      </xdr:nvSpPr>
      <xdr:spPr>
        <a:xfrm>
          <a:off x="8699500" y="62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62110</xdr:rowOff>
    </xdr:from>
    <xdr:ext cx="599010" cy="259045"/>
    <xdr:sp macro="" textlink="">
      <xdr:nvSpPr>
        <xdr:cNvPr id="317" name="テキスト ボックス 316"/>
        <xdr:cNvSpPr txBox="1"/>
      </xdr:nvSpPr>
      <xdr:spPr>
        <a:xfrm>
          <a:off x="8450795" y="606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94653</xdr:rowOff>
    </xdr:from>
    <xdr:to>
      <xdr:col>41</xdr:col>
      <xdr:colOff>101600</xdr:colOff>
      <xdr:row>37</xdr:row>
      <xdr:rowOff>24803</xdr:rowOff>
    </xdr:to>
    <xdr:sp macro="" textlink="">
      <xdr:nvSpPr>
        <xdr:cNvPr id="318" name="楕円 317"/>
        <xdr:cNvSpPr/>
      </xdr:nvSpPr>
      <xdr:spPr>
        <a:xfrm>
          <a:off x="7810500" y="62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41330</xdr:rowOff>
    </xdr:from>
    <xdr:ext cx="599010" cy="259045"/>
    <xdr:sp macro="" textlink="">
      <xdr:nvSpPr>
        <xdr:cNvPr id="319" name="テキスト ボックス 318"/>
        <xdr:cNvSpPr txBox="1"/>
      </xdr:nvSpPr>
      <xdr:spPr>
        <a:xfrm>
          <a:off x="7561795" y="604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36684</xdr:rowOff>
    </xdr:from>
    <xdr:to>
      <xdr:col>36</xdr:col>
      <xdr:colOff>165100</xdr:colOff>
      <xdr:row>36</xdr:row>
      <xdr:rowOff>138284</xdr:rowOff>
    </xdr:to>
    <xdr:sp macro="" textlink="">
      <xdr:nvSpPr>
        <xdr:cNvPr id="320" name="楕円 319"/>
        <xdr:cNvSpPr/>
      </xdr:nvSpPr>
      <xdr:spPr>
        <a:xfrm>
          <a:off x="6921500" y="62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154811</xdr:rowOff>
    </xdr:from>
    <xdr:ext cx="599010" cy="259045"/>
    <xdr:sp macro="" textlink="">
      <xdr:nvSpPr>
        <xdr:cNvPr id="321" name="テキスト ボックス 320"/>
        <xdr:cNvSpPr txBox="1"/>
      </xdr:nvSpPr>
      <xdr:spPr>
        <a:xfrm>
          <a:off x="6672795" y="598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127913</xdr:rowOff>
    </xdr:from>
    <xdr:to>
      <xdr:col>55</xdr:col>
      <xdr:colOff>0</xdr:colOff>
      <xdr:row>57</xdr:row>
      <xdr:rowOff>33739</xdr:rowOff>
    </xdr:to>
    <xdr:cxnSp macro="">
      <xdr:nvCxnSpPr>
        <xdr:cNvPr id="348" name="直線コネクタ 347"/>
        <xdr:cNvCxnSpPr/>
      </xdr:nvCxnSpPr>
      <xdr:spPr>
        <a:xfrm flipV="1">
          <a:off x="9639300" y="9729113"/>
          <a:ext cx="838200" cy="7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26447</xdr:rowOff>
    </xdr:from>
    <xdr:to>
      <xdr:col>50</xdr:col>
      <xdr:colOff>114300</xdr:colOff>
      <xdr:row>57</xdr:row>
      <xdr:rowOff>33739</xdr:rowOff>
    </xdr:to>
    <xdr:cxnSp macro="">
      <xdr:nvCxnSpPr>
        <xdr:cNvPr id="351" name="直線コネクタ 350"/>
        <xdr:cNvCxnSpPr/>
      </xdr:nvCxnSpPr>
      <xdr:spPr>
        <a:xfrm>
          <a:off x="8750300" y="9799097"/>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128211</xdr:rowOff>
    </xdr:from>
    <xdr:to>
      <xdr:col>45</xdr:col>
      <xdr:colOff>177800</xdr:colOff>
      <xdr:row>57</xdr:row>
      <xdr:rowOff>26447</xdr:rowOff>
    </xdr:to>
    <xdr:cxnSp macro="">
      <xdr:nvCxnSpPr>
        <xdr:cNvPr id="354" name="直線コネクタ 353"/>
        <xdr:cNvCxnSpPr/>
      </xdr:nvCxnSpPr>
      <xdr:spPr>
        <a:xfrm>
          <a:off x="7861300" y="9729411"/>
          <a:ext cx="889000" cy="6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128211</xdr:rowOff>
    </xdr:from>
    <xdr:to>
      <xdr:col>41</xdr:col>
      <xdr:colOff>50800</xdr:colOff>
      <xdr:row>57</xdr:row>
      <xdr:rowOff>53655</xdr:rowOff>
    </xdr:to>
    <xdr:cxnSp macro="">
      <xdr:nvCxnSpPr>
        <xdr:cNvPr id="357" name="直線コネクタ 356"/>
        <xdr:cNvCxnSpPr/>
      </xdr:nvCxnSpPr>
      <xdr:spPr>
        <a:xfrm flipV="1">
          <a:off x="6972300" y="9729411"/>
          <a:ext cx="889000" cy="9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77113</xdr:rowOff>
    </xdr:from>
    <xdr:to>
      <xdr:col>55</xdr:col>
      <xdr:colOff>50800</xdr:colOff>
      <xdr:row>57</xdr:row>
      <xdr:rowOff>7263</xdr:rowOff>
    </xdr:to>
    <xdr:sp macro="" textlink="">
      <xdr:nvSpPr>
        <xdr:cNvPr id="367" name="楕円 366"/>
        <xdr:cNvSpPr/>
      </xdr:nvSpPr>
      <xdr:spPr>
        <a:xfrm>
          <a:off x="10426700" y="96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99990</xdr:rowOff>
    </xdr:from>
    <xdr:ext cx="534377" cy="259045"/>
    <xdr:sp macro="" textlink="">
      <xdr:nvSpPr>
        <xdr:cNvPr id="368" name="普通建設事業費該当値テキスト"/>
        <xdr:cNvSpPr txBox="1"/>
      </xdr:nvSpPr>
      <xdr:spPr>
        <a:xfrm>
          <a:off x="10528300" y="95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154389</xdr:rowOff>
    </xdr:from>
    <xdr:to>
      <xdr:col>50</xdr:col>
      <xdr:colOff>165100</xdr:colOff>
      <xdr:row>57</xdr:row>
      <xdr:rowOff>84539</xdr:rowOff>
    </xdr:to>
    <xdr:sp macro="" textlink="">
      <xdr:nvSpPr>
        <xdr:cNvPr id="369" name="楕円 368"/>
        <xdr:cNvSpPr/>
      </xdr:nvSpPr>
      <xdr:spPr>
        <a:xfrm>
          <a:off x="9588500" y="97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75666</xdr:rowOff>
    </xdr:from>
    <xdr:ext cx="534377" cy="259045"/>
    <xdr:sp macro="" textlink="">
      <xdr:nvSpPr>
        <xdr:cNvPr id="370" name="テキスト ボックス 369"/>
        <xdr:cNvSpPr txBox="1"/>
      </xdr:nvSpPr>
      <xdr:spPr>
        <a:xfrm>
          <a:off x="9372111" y="98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147097</xdr:rowOff>
    </xdr:from>
    <xdr:to>
      <xdr:col>46</xdr:col>
      <xdr:colOff>38100</xdr:colOff>
      <xdr:row>57</xdr:row>
      <xdr:rowOff>77247</xdr:rowOff>
    </xdr:to>
    <xdr:sp macro="" textlink="">
      <xdr:nvSpPr>
        <xdr:cNvPr id="371" name="楕円 370"/>
        <xdr:cNvSpPr/>
      </xdr:nvSpPr>
      <xdr:spPr>
        <a:xfrm>
          <a:off x="8699500" y="97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68374</xdr:rowOff>
    </xdr:from>
    <xdr:ext cx="534377" cy="259045"/>
    <xdr:sp macro="" textlink="">
      <xdr:nvSpPr>
        <xdr:cNvPr id="372" name="テキスト ボックス 371"/>
        <xdr:cNvSpPr txBox="1"/>
      </xdr:nvSpPr>
      <xdr:spPr>
        <a:xfrm>
          <a:off x="8483111" y="98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77411</xdr:rowOff>
    </xdr:from>
    <xdr:to>
      <xdr:col>41</xdr:col>
      <xdr:colOff>101600</xdr:colOff>
      <xdr:row>57</xdr:row>
      <xdr:rowOff>7561</xdr:rowOff>
    </xdr:to>
    <xdr:sp macro="" textlink="">
      <xdr:nvSpPr>
        <xdr:cNvPr id="373" name="楕円 372"/>
        <xdr:cNvSpPr/>
      </xdr:nvSpPr>
      <xdr:spPr>
        <a:xfrm>
          <a:off x="7810500" y="96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24088</xdr:rowOff>
    </xdr:from>
    <xdr:ext cx="534377" cy="259045"/>
    <xdr:sp macro="" textlink="">
      <xdr:nvSpPr>
        <xdr:cNvPr id="374" name="テキスト ボックス 373"/>
        <xdr:cNvSpPr txBox="1"/>
      </xdr:nvSpPr>
      <xdr:spPr>
        <a:xfrm>
          <a:off x="7594111" y="94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2855</xdr:rowOff>
    </xdr:from>
    <xdr:to>
      <xdr:col>36</xdr:col>
      <xdr:colOff>165100</xdr:colOff>
      <xdr:row>57</xdr:row>
      <xdr:rowOff>104455</xdr:rowOff>
    </xdr:to>
    <xdr:sp macro="" textlink="">
      <xdr:nvSpPr>
        <xdr:cNvPr id="375" name="楕円 374"/>
        <xdr:cNvSpPr/>
      </xdr:nvSpPr>
      <xdr:spPr>
        <a:xfrm>
          <a:off x="6921500" y="97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95582</xdr:rowOff>
    </xdr:from>
    <xdr:ext cx="534377" cy="259045"/>
    <xdr:sp macro="" textlink="">
      <xdr:nvSpPr>
        <xdr:cNvPr id="376" name="テキスト ボックス 375"/>
        <xdr:cNvSpPr txBox="1"/>
      </xdr:nvSpPr>
      <xdr:spPr>
        <a:xfrm>
          <a:off x="6705111" y="986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59386</xdr:rowOff>
    </xdr:from>
    <xdr:to>
      <xdr:col>55</xdr:col>
      <xdr:colOff>0</xdr:colOff>
      <xdr:row>78</xdr:row>
      <xdr:rowOff>108649</xdr:rowOff>
    </xdr:to>
    <xdr:cxnSp macro="">
      <xdr:nvCxnSpPr>
        <xdr:cNvPr id="405" name="直線コネクタ 404"/>
        <xdr:cNvCxnSpPr/>
      </xdr:nvCxnSpPr>
      <xdr:spPr>
        <a:xfrm flipV="1">
          <a:off x="9639300" y="13432486"/>
          <a:ext cx="8382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142393</xdr:rowOff>
    </xdr:from>
    <xdr:to>
      <xdr:col>50</xdr:col>
      <xdr:colOff>114300</xdr:colOff>
      <xdr:row>78</xdr:row>
      <xdr:rowOff>108649</xdr:rowOff>
    </xdr:to>
    <xdr:cxnSp macro="">
      <xdr:nvCxnSpPr>
        <xdr:cNvPr id="408" name="直線コネクタ 407"/>
        <xdr:cNvCxnSpPr/>
      </xdr:nvCxnSpPr>
      <xdr:spPr>
        <a:xfrm>
          <a:off x="8750300" y="13344043"/>
          <a:ext cx="889000" cy="1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33350</xdr:rowOff>
    </xdr:from>
    <xdr:to>
      <xdr:col>45</xdr:col>
      <xdr:colOff>177800</xdr:colOff>
      <xdr:row>77</xdr:row>
      <xdr:rowOff>142393</xdr:rowOff>
    </xdr:to>
    <xdr:cxnSp macro="">
      <xdr:nvCxnSpPr>
        <xdr:cNvPr id="411" name="直線コネクタ 410"/>
        <xdr:cNvCxnSpPr/>
      </xdr:nvCxnSpPr>
      <xdr:spPr>
        <a:xfrm>
          <a:off x="7861300" y="13235000"/>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33350</xdr:rowOff>
    </xdr:from>
    <xdr:to>
      <xdr:col>41</xdr:col>
      <xdr:colOff>50800</xdr:colOff>
      <xdr:row>77</xdr:row>
      <xdr:rowOff>120383</xdr:rowOff>
    </xdr:to>
    <xdr:cxnSp macro="">
      <xdr:nvCxnSpPr>
        <xdr:cNvPr id="414" name="直線コネクタ 413"/>
        <xdr:cNvCxnSpPr/>
      </xdr:nvCxnSpPr>
      <xdr:spPr>
        <a:xfrm flipV="1">
          <a:off x="6972300" y="13235000"/>
          <a:ext cx="889000" cy="8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8586</xdr:rowOff>
    </xdr:from>
    <xdr:to>
      <xdr:col>55</xdr:col>
      <xdr:colOff>50800</xdr:colOff>
      <xdr:row>78</xdr:row>
      <xdr:rowOff>110186</xdr:rowOff>
    </xdr:to>
    <xdr:sp macro="" textlink="">
      <xdr:nvSpPr>
        <xdr:cNvPr id="424" name="楕円 423"/>
        <xdr:cNvSpPr/>
      </xdr:nvSpPr>
      <xdr:spPr>
        <a:xfrm>
          <a:off x="10426700" y="13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158463</xdr:rowOff>
    </xdr:from>
    <xdr:ext cx="534377" cy="259045"/>
    <xdr:sp macro="" textlink="">
      <xdr:nvSpPr>
        <xdr:cNvPr id="425" name="普通建設事業費 （ うち新規整備　）該当値テキスト"/>
        <xdr:cNvSpPr txBox="1"/>
      </xdr:nvSpPr>
      <xdr:spPr>
        <a:xfrm>
          <a:off x="10528300" y="133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57849</xdr:rowOff>
    </xdr:from>
    <xdr:to>
      <xdr:col>50</xdr:col>
      <xdr:colOff>165100</xdr:colOff>
      <xdr:row>78</xdr:row>
      <xdr:rowOff>159449</xdr:rowOff>
    </xdr:to>
    <xdr:sp macro="" textlink="">
      <xdr:nvSpPr>
        <xdr:cNvPr id="426" name="楕円 425"/>
        <xdr:cNvSpPr/>
      </xdr:nvSpPr>
      <xdr:spPr>
        <a:xfrm>
          <a:off x="9588500" y="134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150576</xdr:rowOff>
    </xdr:from>
    <xdr:ext cx="469744" cy="259045"/>
    <xdr:sp macro="" textlink="">
      <xdr:nvSpPr>
        <xdr:cNvPr id="427" name="テキスト ボックス 426"/>
        <xdr:cNvSpPr txBox="1"/>
      </xdr:nvSpPr>
      <xdr:spPr>
        <a:xfrm>
          <a:off x="9404428" y="135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91593</xdr:rowOff>
    </xdr:from>
    <xdr:to>
      <xdr:col>46</xdr:col>
      <xdr:colOff>38100</xdr:colOff>
      <xdr:row>78</xdr:row>
      <xdr:rowOff>21743</xdr:rowOff>
    </xdr:to>
    <xdr:sp macro="" textlink="">
      <xdr:nvSpPr>
        <xdr:cNvPr id="428" name="楕円 427"/>
        <xdr:cNvSpPr/>
      </xdr:nvSpPr>
      <xdr:spPr>
        <a:xfrm>
          <a:off x="8699500" y="132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12870</xdr:rowOff>
    </xdr:from>
    <xdr:ext cx="534377" cy="259045"/>
    <xdr:sp macro="" textlink="">
      <xdr:nvSpPr>
        <xdr:cNvPr id="429" name="テキスト ボックス 428"/>
        <xdr:cNvSpPr txBox="1"/>
      </xdr:nvSpPr>
      <xdr:spPr>
        <a:xfrm>
          <a:off x="8483111" y="133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154000</xdr:rowOff>
    </xdr:from>
    <xdr:to>
      <xdr:col>41</xdr:col>
      <xdr:colOff>101600</xdr:colOff>
      <xdr:row>77</xdr:row>
      <xdr:rowOff>84150</xdr:rowOff>
    </xdr:to>
    <xdr:sp macro="" textlink="">
      <xdr:nvSpPr>
        <xdr:cNvPr id="430" name="楕円 429"/>
        <xdr:cNvSpPr/>
      </xdr:nvSpPr>
      <xdr:spPr>
        <a:xfrm>
          <a:off x="7810500" y="131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100677</xdr:rowOff>
    </xdr:from>
    <xdr:ext cx="534377" cy="259045"/>
    <xdr:sp macro="" textlink="">
      <xdr:nvSpPr>
        <xdr:cNvPr id="431" name="テキスト ボックス 430"/>
        <xdr:cNvSpPr txBox="1"/>
      </xdr:nvSpPr>
      <xdr:spPr>
        <a:xfrm>
          <a:off x="7594111" y="129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69583</xdr:rowOff>
    </xdr:from>
    <xdr:to>
      <xdr:col>36</xdr:col>
      <xdr:colOff>165100</xdr:colOff>
      <xdr:row>77</xdr:row>
      <xdr:rowOff>171183</xdr:rowOff>
    </xdr:to>
    <xdr:sp macro="" textlink="">
      <xdr:nvSpPr>
        <xdr:cNvPr id="432" name="楕円 431"/>
        <xdr:cNvSpPr/>
      </xdr:nvSpPr>
      <xdr:spPr>
        <a:xfrm>
          <a:off x="6921500" y="132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162310</xdr:rowOff>
    </xdr:from>
    <xdr:ext cx="534377" cy="259045"/>
    <xdr:sp macro="" textlink="">
      <xdr:nvSpPr>
        <xdr:cNvPr id="433" name="テキスト ボックス 432"/>
        <xdr:cNvSpPr txBox="1"/>
      </xdr:nvSpPr>
      <xdr:spPr>
        <a:xfrm>
          <a:off x="6705111" y="1336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157958</xdr:rowOff>
    </xdr:from>
    <xdr:to>
      <xdr:col>55</xdr:col>
      <xdr:colOff>0</xdr:colOff>
      <xdr:row>97</xdr:row>
      <xdr:rowOff>81331</xdr:rowOff>
    </xdr:to>
    <xdr:cxnSp macro="">
      <xdr:nvCxnSpPr>
        <xdr:cNvPr id="462" name="直線コネクタ 461"/>
        <xdr:cNvCxnSpPr/>
      </xdr:nvCxnSpPr>
      <xdr:spPr>
        <a:xfrm flipV="1">
          <a:off x="9639300" y="16617158"/>
          <a:ext cx="838200" cy="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81331</xdr:rowOff>
    </xdr:from>
    <xdr:to>
      <xdr:col>50</xdr:col>
      <xdr:colOff>114300</xdr:colOff>
      <xdr:row>97</xdr:row>
      <xdr:rowOff>138908</xdr:rowOff>
    </xdr:to>
    <xdr:cxnSp macro="">
      <xdr:nvCxnSpPr>
        <xdr:cNvPr id="465" name="直線コネクタ 464"/>
        <xdr:cNvCxnSpPr/>
      </xdr:nvCxnSpPr>
      <xdr:spPr>
        <a:xfrm flipV="1">
          <a:off x="8750300" y="16711981"/>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138908</xdr:rowOff>
    </xdr:from>
    <xdr:to>
      <xdr:col>45</xdr:col>
      <xdr:colOff>177800</xdr:colOff>
      <xdr:row>98</xdr:row>
      <xdr:rowOff>33187</xdr:rowOff>
    </xdr:to>
    <xdr:cxnSp macro="">
      <xdr:nvCxnSpPr>
        <xdr:cNvPr id="468" name="直線コネクタ 467"/>
        <xdr:cNvCxnSpPr/>
      </xdr:nvCxnSpPr>
      <xdr:spPr>
        <a:xfrm flipV="1">
          <a:off x="7861300" y="16769558"/>
          <a:ext cx="889000" cy="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33187</xdr:rowOff>
    </xdr:from>
    <xdr:to>
      <xdr:col>41</xdr:col>
      <xdr:colOff>50800</xdr:colOff>
      <xdr:row>98</xdr:row>
      <xdr:rowOff>37401</xdr:rowOff>
    </xdr:to>
    <xdr:cxnSp macro="">
      <xdr:nvCxnSpPr>
        <xdr:cNvPr id="471" name="直線コネクタ 470"/>
        <xdr:cNvCxnSpPr/>
      </xdr:nvCxnSpPr>
      <xdr:spPr>
        <a:xfrm flipV="1">
          <a:off x="6972300" y="16835287"/>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107158</xdr:rowOff>
    </xdr:from>
    <xdr:to>
      <xdr:col>55</xdr:col>
      <xdr:colOff>50800</xdr:colOff>
      <xdr:row>97</xdr:row>
      <xdr:rowOff>37308</xdr:rowOff>
    </xdr:to>
    <xdr:sp macro="" textlink="">
      <xdr:nvSpPr>
        <xdr:cNvPr id="481" name="楕円 480"/>
        <xdr:cNvSpPr/>
      </xdr:nvSpPr>
      <xdr:spPr>
        <a:xfrm>
          <a:off x="10426700" y="165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130035</xdr:rowOff>
    </xdr:from>
    <xdr:ext cx="534377" cy="259045"/>
    <xdr:sp macro="" textlink="">
      <xdr:nvSpPr>
        <xdr:cNvPr id="482" name="普通建設事業費 （ うち更新整備　）該当値テキスト"/>
        <xdr:cNvSpPr txBox="1"/>
      </xdr:nvSpPr>
      <xdr:spPr>
        <a:xfrm>
          <a:off x="10528300" y="164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30531</xdr:rowOff>
    </xdr:from>
    <xdr:to>
      <xdr:col>50</xdr:col>
      <xdr:colOff>165100</xdr:colOff>
      <xdr:row>97</xdr:row>
      <xdr:rowOff>132131</xdr:rowOff>
    </xdr:to>
    <xdr:sp macro="" textlink="">
      <xdr:nvSpPr>
        <xdr:cNvPr id="483" name="楕円 482"/>
        <xdr:cNvSpPr/>
      </xdr:nvSpPr>
      <xdr:spPr>
        <a:xfrm>
          <a:off x="9588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123258</xdr:rowOff>
    </xdr:from>
    <xdr:ext cx="534377" cy="259045"/>
    <xdr:sp macro="" textlink="">
      <xdr:nvSpPr>
        <xdr:cNvPr id="484" name="テキスト ボックス 483"/>
        <xdr:cNvSpPr txBox="1"/>
      </xdr:nvSpPr>
      <xdr:spPr>
        <a:xfrm>
          <a:off x="9372111" y="167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88108</xdr:rowOff>
    </xdr:from>
    <xdr:to>
      <xdr:col>46</xdr:col>
      <xdr:colOff>38100</xdr:colOff>
      <xdr:row>98</xdr:row>
      <xdr:rowOff>18258</xdr:rowOff>
    </xdr:to>
    <xdr:sp macro="" textlink="">
      <xdr:nvSpPr>
        <xdr:cNvPr id="485" name="楕円 484"/>
        <xdr:cNvSpPr/>
      </xdr:nvSpPr>
      <xdr:spPr>
        <a:xfrm>
          <a:off x="8699500" y="167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9385</xdr:rowOff>
    </xdr:from>
    <xdr:ext cx="534377" cy="259045"/>
    <xdr:sp macro="" textlink="">
      <xdr:nvSpPr>
        <xdr:cNvPr id="486" name="テキスト ボックス 485"/>
        <xdr:cNvSpPr txBox="1"/>
      </xdr:nvSpPr>
      <xdr:spPr>
        <a:xfrm>
          <a:off x="8483111" y="168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153837</xdr:rowOff>
    </xdr:from>
    <xdr:to>
      <xdr:col>41</xdr:col>
      <xdr:colOff>101600</xdr:colOff>
      <xdr:row>98</xdr:row>
      <xdr:rowOff>83987</xdr:rowOff>
    </xdr:to>
    <xdr:sp macro="" textlink="">
      <xdr:nvSpPr>
        <xdr:cNvPr id="487" name="楕円 486"/>
        <xdr:cNvSpPr/>
      </xdr:nvSpPr>
      <xdr:spPr>
        <a:xfrm>
          <a:off x="7810500" y="16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75114</xdr:rowOff>
    </xdr:from>
    <xdr:ext cx="534377" cy="259045"/>
    <xdr:sp macro="" textlink="">
      <xdr:nvSpPr>
        <xdr:cNvPr id="488" name="テキスト ボックス 487"/>
        <xdr:cNvSpPr txBox="1"/>
      </xdr:nvSpPr>
      <xdr:spPr>
        <a:xfrm>
          <a:off x="7594111" y="168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158051</xdr:rowOff>
    </xdr:from>
    <xdr:to>
      <xdr:col>36</xdr:col>
      <xdr:colOff>165100</xdr:colOff>
      <xdr:row>98</xdr:row>
      <xdr:rowOff>88201</xdr:rowOff>
    </xdr:to>
    <xdr:sp macro="" textlink="">
      <xdr:nvSpPr>
        <xdr:cNvPr id="489" name="楕円 488"/>
        <xdr:cNvSpPr/>
      </xdr:nvSpPr>
      <xdr:spPr>
        <a:xfrm>
          <a:off x="6921500" y="167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79328</xdr:rowOff>
    </xdr:from>
    <xdr:ext cx="534377" cy="259045"/>
    <xdr:sp macro="" textlink="">
      <xdr:nvSpPr>
        <xdr:cNvPr id="490" name="テキスト ボックス 489"/>
        <xdr:cNvSpPr txBox="1"/>
      </xdr:nvSpPr>
      <xdr:spPr>
        <a:xfrm>
          <a:off x="6705111" y="1688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16275</xdr:rowOff>
    </xdr:from>
    <xdr:to>
      <xdr:col>85</xdr:col>
      <xdr:colOff>127000</xdr:colOff>
      <xdr:row>39</xdr:row>
      <xdr:rowOff>28810</xdr:rowOff>
    </xdr:to>
    <xdr:cxnSp macro="">
      <xdr:nvCxnSpPr>
        <xdr:cNvPr id="519" name="直線コネクタ 518"/>
        <xdr:cNvCxnSpPr/>
      </xdr:nvCxnSpPr>
      <xdr:spPr>
        <a:xfrm>
          <a:off x="15481300" y="6702825"/>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92590</xdr:rowOff>
    </xdr:from>
    <xdr:to>
      <xdr:col>81</xdr:col>
      <xdr:colOff>50800</xdr:colOff>
      <xdr:row>39</xdr:row>
      <xdr:rowOff>16275</xdr:rowOff>
    </xdr:to>
    <xdr:cxnSp macro="">
      <xdr:nvCxnSpPr>
        <xdr:cNvPr id="522" name="直線コネクタ 521"/>
        <xdr:cNvCxnSpPr/>
      </xdr:nvCxnSpPr>
      <xdr:spPr>
        <a:xfrm>
          <a:off x="14592300" y="6607690"/>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92590</xdr:rowOff>
    </xdr:from>
    <xdr:to>
      <xdr:col>76</xdr:col>
      <xdr:colOff>114300</xdr:colOff>
      <xdr:row>39</xdr:row>
      <xdr:rowOff>25514</xdr:rowOff>
    </xdr:to>
    <xdr:cxnSp macro="">
      <xdr:nvCxnSpPr>
        <xdr:cNvPr id="525" name="直線コネクタ 524"/>
        <xdr:cNvCxnSpPr/>
      </xdr:nvCxnSpPr>
      <xdr:spPr>
        <a:xfrm flipV="1">
          <a:off x="13703300" y="6607690"/>
          <a:ext cx="889000" cy="10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25514</xdr:rowOff>
    </xdr:from>
    <xdr:to>
      <xdr:col>71</xdr:col>
      <xdr:colOff>177800</xdr:colOff>
      <xdr:row>39</xdr:row>
      <xdr:rowOff>44450</xdr:rowOff>
    </xdr:to>
    <xdr:cxnSp macro="">
      <xdr:nvCxnSpPr>
        <xdr:cNvPr id="528" name="直線コネクタ 527"/>
        <xdr:cNvCxnSpPr/>
      </xdr:nvCxnSpPr>
      <xdr:spPr>
        <a:xfrm flipV="1">
          <a:off x="12814300" y="6712064"/>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149460</xdr:rowOff>
    </xdr:from>
    <xdr:to>
      <xdr:col>85</xdr:col>
      <xdr:colOff>177800</xdr:colOff>
      <xdr:row>39</xdr:row>
      <xdr:rowOff>79610</xdr:rowOff>
    </xdr:to>
    <xdr:sp macro="" textlink="">
      <xdr:nvSpPr>
        <xdr:cNvPr id="538" name="楕円 537"/>
        <xdr:cNvSpPr/>
      </xdr:nvSpPr>
      <xdr:spPr>
        <a:xfrm>
          <a:off x="16268700" y="66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64387</xdr:rowOff>
    </xdr:from>
    <xdr:ext cx="378565" cy="259045"/>
    <xdr:sp macro="" textlink="">
      <xdr:nvSpPr>
        <xdr:cNvPr id="539" name="災害復旧事業費該当値テキスト"/>
        <xdr:cNvSpPr txBox="1"/>
      </xdr:nvSpPr>
      <xdr:spPr>
        <a:xfrm>
          <a:off x="16370300" y="657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136925</xdr:rowOff>
    </xdr:from>
    <xdr:to>
      <xdr:col>81</xdr:col>
      <xdr:colOff>101600</xdr:colOff>
      <xdr:row>39</xdr:row>
      <xdr:rowOff>67075</xdr:rowOff>
    </xdr:to>
    <xdr:sp macro="" textlink="">
      <xdr:nvSpPr>
        <xdr:cNvPr id="540" name="楕円 539"/>
        <xdr:cNvSpPr/>
      </xdr:nvSpPr>
      <xdr:spPr>
        <a:xfrm>
          <a:off x="15430500" y="66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58202</xdr:rowOff>
    </xdr:from>
    <xdr:ext cx="469744" cy="259045"/>
    <xdr:sp macro="" textlink="">
      <xdr:nvSpPr>
        <xdr:cNvPr id="541" name="テキスト ボックス 540"/>
        <xdr:cNvSpPr txBox="1"/>
      </xdr:nvSpPr>
      <xdr:spPr>
        <a:xfrm>
          <a:off x="15246428" y="674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41790</xdr:rowOff>
    </xdr:from>
    <xdr:to>
      <xdr:col>76</xdr:col>
      <xdr:colOff>165100</xdr:colOff>
      <xdr:row>38</xdr:row>
      <xdr:rowOff>143390</xdr:rowOff>
    </xdr:to>
    <xdr:sp macro="" textlink="">
      <xdr:nvSpPr>
        <xdr:cNvPr id="542" name="楕円 541"/>
        <xdr:cNvSpPr/>
      </xdr:nvSpPr>
      <xdr:spPr>
        <a:xfrm>
          <a:off x="14541500" y="65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159916</xdr:rowOff>
    </xdr:from>
    <xdr:ext cx="469744" cy="259045"/>
    <xdr:sp macro="" textlink="">
      <xdr:nvSpPr>
        <xdr:cNvPr id="543" name="テキスト ボックス 542"/>
        <xdr:cNvSpPr txBox="1"/>
      </xdr:nvSpPr>
      <xdr:spPr>
        <a:xfrm>
          <a:off x="14357428" y="633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146164</xdr:rowOff>
    </xdr:from>
    <xdr:to>
      <xdr:col>72</xdr:col>
      <xdr:colOff>38100</xdr:colOff>
      <xdr:row>39</xdr:row>
      <xdr:rowOff>76314</xdr:rowOff>
    </xdr:to>
    <xdr:sp macro="" textlink="">
      <xdr:nvSpPr>
        <xdr:cNvPr id="544" name="楕円 543"/>
        <xdr:cNvSpPr/>
      </xdr:nvSpPr>
      <xdr:spPr>
        <a:xfrm>
          <a:off x="13652500" y="66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67441</xdr:rowOff>
    </xdr:from>
    <xdr:ext cx="378565" cy="259045"/>
    <xdr:sp macro="" textlink="">
      <xdr:nvSpPr>
        <xdr:cNvPr id="545" name="テキスト ボックス 544"/>
        <xdr:cNvSpPr txBox="1"/>
      </xdr:nvSpPr>
      <xdr:spPr>
        <a:xfrm>
          <a:off x="13514017" y="675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105768</xdr:rowOff>
    </xdr:from>
    <xdr:to>
      <xdr:col>85</xdr:col>
      <xdr:colOff>127000</xdr:colOff>
      <xdr:row>75</xdr:row>
      <xdr:rowOff>150619</xdr:rowOff>
    </xdr:to>
    <xdr:cxnSp macro="">
      <xdr:nvCxnSpPr>
        <xdr:cNvPr id="625" name="直線コネクタ 624"/>
        <xdr:cNvCxnSpPr/>
      </xdr:nvCxnSpPr>
      <xdr:spPr>
        <a:xfrm flipV="1">
          <a:off x="15481300" y="12964518"/>
          <a:ext cx="8382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150619</xdr:rowOff>
    </xdr:from>
    <xdr:to>
      <xdr:col>81</xdr:col>
      <xdr:colOff>50800</xdr:colOff>
      <xdr:row>75</xdr:row>
      <xdr:rowOff>158666</xdr:rowOff>
    </xdr:to>
    <xdr:cxnSp macro="">
      <xdr:nvCxnSpPr>
        <xdr:cNvPr id="628" name="直線コネクタ 627"/>
        <xdr:cNvCxnSpPr/>
      </xdr:nvCxnSpPr>
      <xdr:spPr>
        <a:xfrm flipV="1">
          <a:off x="14592300" y="13009369"/>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158666</xdr:rowOff>
    </xdr:from>
    <xdr:to>
      <xdr:col>76</xdr:col>
      <xdr:colOff>114300</xdr:colOff>
      <xdr:row>76</xdr:row>
      <xdr:rowOff>9444</xdr:rowOff>
    </xdr:to>
    <xdr:cxnSp macro="">
      <xdr:nvCxnSpPr>
        <xdr:cNvPr id="631" name="直線コネクタ 630"/>
        <xdr:cNvCxnSpPr/>
      </xdr:nvCxnSpPr>
      <xdr:spPr>
        <a:xfrm flipV="1">
          <a:off x="13703300" y="13017416"/>
          <a:ext cx="889000" cy="2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100488</xdr:rowOff>
    </xdr:from>
    <xdr:to>
      <xdr:col>71</xdr:col>
      <xdr:colOff>177800</xdr:colOff>
      <xdr:row>76</xdr:row>
      <xdr:rowOff>9444</xdr:rowOff>
    </xdr:to>
    <xdr:cxnSp macro="">
      <xdr:nvCxnSpPr>
        <xdr:cNvPr id="634" name="直線コネクタ 633"/>
        <xdr:cNvCxnSpPr/>
      </xdr:nvCxnSpPr>
      <xdr:spPr>
        <a:xfrm>
          <a:off x="12814300" y="12959238"/>
          <a:ext cx="889000" cy="8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54968</xdr:rowOff>
    </xdr:from>
    <xdr:to>
      <xdr:col>85</xdr:col>
      <xdr:colOff>177800</xdr:colOff>
      <xdr:row>75</xdr:row>
      <xdr:rowOff>156567</xdr:rowOff>
    </xdr:to>
    <xdr:sp macro="" textlink="">
      <xdr:nvSpPr>
        <xdr:cNvPr id="644" name="楕円 643"/>
        <xdr:cNvSpPr/>
      </xdr:nvSpPr>
      <xdr:spPr>
        <a:xfrm>
          <a:off x="16268700" y="129137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77845</xdr:rowOff>
    </xdr:from>
    <xdr:ext cx="534377" cy="259045"/>
    <xdr:sp macro="" textlink="">
      <xdr:nvSpPr>
        <xdr:cNvPr id="645" name="公債費該当値テキスト"/>
        <xdr:cNvSpPr txBox="1"/>
      </xdr:nvSpPr>
      <xdr:spPr>
        <a:xfrm>
          <a:off x="16370300" y="1276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99819</xdr:rowOff>
    </xdr:from>
    <xdr:to>
      <xdr:col>81</xdr:col>
      <xdr:colOff>101600</xdr:colOff>
      <xdr:row>76</xdr:row>
      <xdr:rowOff>29970</xdr:rowOff>
    </xdr:to>
    <xdr:sp macro="" textlink="">
      <xdr:nvSpPr>
        <xdr:cNvPr id="646" name="楕円 645"/>
        <xdr:cNvSpPr/>
      </xdr:nvSpPr>
      <xdr:spPr>
        <a:xfrm>
          <a:off x="15430500" y="12958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46496</xdr:rowOff>
    </xdr:from>
    <xdr:ext cx="534377" cy="259045"/>
    <xdr:sp macro="" textlink="">
      <xdr:nvSpPr>
        <xdr:cNvPr id="647" name="テキスト ボックス 646"/>
        <xdr:cNvSpPr txBox="1"/>
      </xdr:nvSpPr>
      <xdr:spPr>
        <a:xfrm>
          <a:off x="15214111" y="1273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107866</xdr:rowOff>
    </xdr:from>
    <xdr:to>
      <xdr:col>76</xdr:col>
      <xdr:colOff>165100</xdr:colOff>
      <xdr:row>76</xdr:row>
      <xdr:rowOff>38016</xdr:rowOff>
    </xdr:to>
    <xdr:sp macro="" textlink="">
      <xdr:nvSpPr>
        <xdr:cNvPr id="648" name="楕円 647"/>
        <xdr:cNvSpPr/>
      </xdr:nvSpPr>
      <xdr:spPr>
        <a:xfrm>
          <a:off x="14541500" y="129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54543</xdr:rowOff>
    </xdr:from>
    <xdr:ext cx="534377" cy="259045"/>
    <xdr:sp macro="" textlink="">
      <xdr:nvSpPr>
        <xdr:cNvPr id="649" name="テキスト ボックス 648"/>
        <xdr:cNvSpPr txBox="1"/>
      </xdr:nvSpPr>
      <xdr:spPr>
        <a:xfrm>
          <a:off x="14325111" y="127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130094</xdr:rowOff>
    </xdr:from>
    <xdr:to>
      <xdr:col>72</xdr:col>
      <xdr:colOff>38100</xdr:colOff>
      <xdr:row>76</xdr:row>
      <xdr:rowOff>60244</xdr:rowOff>
    </xdr:to>
    <xdr:sp macro="" textlink="">
      <xdr:nvSpPr>
        <xdr:cNvPr id="650" name="楕円 649"/>
        <xdr:cNvSpPr/>
      </xdr:nvSpPr>
      <xdr:spPr>
        <a:xfrm>
          <a:off x="13652500" y="129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76771</xdr:rowOff>
    </xdr:from>
    <xdr:ext cx="534377" cy="259045"/>
    <xdr:sp macro="" textlink="">
      <xdr:nvSpPr>
        <xdr:cNvPr id="651" name="テキスト ボックス 650"/>
        <xdr:cNvSpPr txBox="1"/>
      </xdr:nvSpPr>
      <xdr:spPr>
        <a:xfrm>
          <a:off x="13436111" y="127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49688</xdr:rowOff>
    </xdr:from>
    <xdr:to>
      <xdr:col>67</xdr:col>
      <xdr:colOff>101600</xdr:colOff>
      <xdr:row>75</xdr:row>
      <xdr:rowOff>151287</xdr:rowOff>
    </xdr:to>
    <xdr:sp macro="" textlink="">
      <xdr:nvSpPr>
        <xdr:cNvPr id="652" name="楕円 651"/>
        <xdr:cNvSpPr/>
      </xdr:nvSpPr>
      <xdr:spPr>
        <a:xfrm>
          <a:off x="12763500" y="1290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167815</xdr:rowOff>
    </xdr:from>
    <xdr:ext cx="534377" cy="259045"/>
    <xdr:sp macro="" textlink="">
      <xdr:nvSpPr>
        <xdr:cNvPr id="653" name="テキスト ボックス 652"/>
        <xdr:cNvSpPr txBox="1"/>
      </xdr:nvSpPr>
      <xdr:spPr>
        <a:xfrm>
          <a:off x="12547111" y="126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19901</xdr:rowOff>
    </xdr:from>
    <xdr:to>
      <xdr:col>85</xdr:col>
      <xdr:colOff>127000</xdr:colOff>
      <xdr:row>97</xdr:row>
      <xdr:rowOff>158662</xdr:rowOff>
    </xdr:to>
    <xdr:cxnSp macro="">
      <xdr:nvCxnSpPr>
        <xdr:cNvPr id="682" name="直線コネクタ 681"/>
        <xdr:cNvCxnSpPr/>
      </xdr:nvCxnSpPr>
      <xdr:spPr>
        <a:xfrm>
          <a:off x="15481300" y="16650551"/>
          <a:ext cx="838200" cy="1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19901</xdr:rowOff>
    </xdr:from>
    <xdr:to>
      <xdr:col>81</xdr:col>
      <xdr:colOff>50800</xdr:colOff>
      <xdr:row>97</xdr:row>
      <xdr:rowOff>41884</xdr:rowOff>
    </xdr:to>
    <xdr:cxnSp macro="">
      <xdr:nvCxnSpPr>
        <xdr:cNvPr id="685" name="直線コネクタ 684"/>
        <xdr:cNvCxnSpPr/>
      </xdr:nvCxnSpPr>
      <xdr:spPr>
        <a:xfrm flipV="1">
          <a:off x="14592300" y="16650551"/>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41884</xdr:rowOff>
    </xdr:from>
    <xdr:to>
      <xdr:col>76</xdr:col>
      <xdr:colOff>114300</xdr:colOff>
      <xdr:row>98</xdr:row>
      <xdr:rowOff>59347</xdr:rowOff>
    </xdr:to>
    <xdr:cxnSp macro="">
      <xdr:nvCxnSpPr>
        <xdr:cNvPr id="688" name="直線コネクタ 687"/>
        <xdr:cNvCxnSpPr/>
      </xdr:nvCxnSpPr>
      <xdr:spPr>
        <a:xfrm flipV="1">
          <a:off x="13703300" y="16672534"/>
          <a:ext cx="889000" cy="18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59347</xdr:rowOff>
    </xdr:from>
    <xdr:to>
      <xdr:col>71</xdr:col>
      <xdr:colOff>177800</xdr:colOff>
      <xdr:row>98</xdr:row>
      <xdr:rowOff>87185</xdr:rowOff>
    </xdr:to>
    <xdr:cxnSp macro="">
      <xdr:nvCxnSpPr>
        <xdr:cNvPr id="691" name="直線コネクタ 690"/>
        <xdr:cNvCxnSpPr/>
      </xdr:nvCxnSpPr>
      <xdr:spPr>
        <a:xfrm flipV="1">
          <a:off x="12814300" y="16861447"/>
          <a:ext cx="889000" cy="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107862</xdr:rowOff>
    </xdr:from>
    <xdr:to>
      <xdr:col>85</xdr:col>
      <xdr:colOff>177800</xdr:colOff>
      <xdr:row>98</xdr:row>
      <xdr:rowOff>38012</xdr:rowOff>
    </xdr:to>
    <xdr:sp macro="" textlink="">
      <xdr:nvSpPr>
        <xdr:cNvPr id="701" name="楕円 700"/>
        <xdr:cNvSpPr/>
      </xdr:nvSpPr>
      <xdr:spPr>
        <a:xfrm>
          <a:off x="16268700" y="167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86289</xdr:rowOff>
    </xdr:from>
    <xdr:ext cx="534377" cy="259045"/>
    <xdr:sp macro="" textlink="">
      <xdr:nvSpPr>
        <xdr:cNvPr id="702" name="積立金該当値テキスト"/>
        <xdr:cNvSpPr txBox="1"/>
      </xdr:nvSpPr>
      <xdr:spPr>
        <a:xfrm>
          <a:off x="16370300" y="167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140551</xdr:rowOff>
    </xdr:from>
    <xdr:to>
      <xdr:col>81</xdr:col>
      <xdr:colOff>101600</xdr:colOff>
      <xdr:row>97</xdr:row>
      <xdr:rowOff>70701</xdr:rowOff>
    </xdr:to>
    <xdr:sp macro="" textlink="">
      <xdr:nvSpPr>
        <xdr:cNvPr id="703" name="楕円 702"/>
        <xdr:cNvSpPr/>
      </xdr:nvSpPr>
      <xdr:spPr>
        <a:xfrm>
          <a:off x="15430500" y="165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87228</xdr:rowOff>
    </xdr:from>
    <xdr:ext cx="534377" cy="259045"/>
    <xdr:sp macro="" textlink="">
      <xdr:nvSpPr>
        <xdr:cNvPr id="704" name="テキスト ボックス 703"/>
        <xdr:cNvSpPr txBox="1"/>
      </xdr:nvSpPr>
      <xdr:spPr>
        <a:xfrm>
          <a:off x="15214111" y="163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162534</xdr:rowOff>
    </xdr:from>
    <xdr:to>
      <xdr:col>76</xdr:col>
      <xdr:colOff>165100</xdr:colOff>
      <xdr:row>97</xdr:row>
      <xdr:rowOff>92684</xdr:rowOff>
    </xdr:to>
    <xdr:sp macro="" textlink="">
      <xdr:nvSpPr>
        <xdr:cNvPr id="705" name="楕円 704"/>
        <xdr:cNvSpPr/>
      </xdr:nvSpPr>
      <xdr:spPr>
        <a:xfrm>
          <a:off x="14541500" y="166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109211</xdr:rowOff>
    </xdr:from>
    <xdr:ext cx="534377" cy="259045"/>
    <xdr:sp macro="" textlink="">
      <xdr:nvSpPr>
        <xdr:cNvPr id="706" name="テキスト ボックス 705"/>
        <xdr:cNvSpPr txBox="1"/>
      </xdr:nvSpPr>
      <xdr:spPr>
        <a:xfrm>
          <a:off x="14325111" y="163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8547</xdr:rowOff>
    </xdr:from>
    <xdr:to>
      <xdr:col>72</xdr:col>
      <xdr:colOff>38100</xdr:colOff>
      <xdr:row>98</xdr:row>
      <xdr:rowOff>110147</xdr:rowOff>
    </xdr:to>
    <xdr:sp macro="" textlink="">
      <xdr:nvSpPr>
        <xdr:cNvPr id="707" name="楕円 706"/>
        <xdr:cNvSpPr/>
      </xdr:nvSpPr>
      <xdr:spPr>
        <a:xfrm>
          <a:off x="13652500" y="168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101274</xdr:rowOff>
    </xdr:from>
    <xdr:ext cx="534377" cy="259045"/>
    <xdr:sp macro="" textlink="">
      <xdr:nvSpPr>
        <xdr:cNvPr id="708" name="テキスト ボックス 707"/>
        <xdr:cNvSpPr txBox="1"/>
      </xdr:nvSpPr>
      <xdr:spPr>
        <a:xfrm>
          <a:off x="13436111" y="1690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36385</xdr:rowOff>
    </xdr:from>
    <xdr:to>
      <xdr:col>67</xdr:col>
      <xdr:colOff>101600</xdr:colOff>
      <xdr:row>98</xdr:row>
      <xdr:rowOff>137985</xdr:rowOff>
    </xdr:to>
    <xdr:sp macro="" textlink="">
      <xdr:nvSpPr>
        <xdr:cNvPr id="709" name="楕円 708"/>
        <xdr:cNvSpPr/>
      </xdr:nvSpPr>
      <xdr:spPr>
        <a:xfrm>
          <a:off x="12763500" y="168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129112</xdr:rowOff>
    </xdr:from>
    <xdr:ext cx="534377" cy="259045"/>
    <xdr:sp macro="" textlink="">
      <xdr:nvSpPr>
        <xdr:cNvPr id="710" name="テキスト ボックス 709"/>
        <xdr:cNvSpPr txBox="1"/>
      </xdr:nvSpPr>
      <xdr:spPr>
        <a:xfrm>
          <a:off x="12547111" y="1693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130784</xdr:rowOff>
    </xdr:from>
    <xdr:to>
      <xdr:col>102</xdr:col>
      <xdr:colOff>114300</xdr:colOff>
      <xdr:row>39</xdr:row>
      <xdr:rowOff>44450</xdr:rowOff>
    </xdr:to>
    <xdr:cxnSp macro="">
      <xdr:nvCxnSpPr>
        <xdr:cNvPr id="748" name="直線コネクタ 747"/>
        <xdr:cNvCxnSpPr/>
      </xdr:nvCxnSpPr>
      <xdr:spPr>
        <a:xfrm>
          <a:off x="18656300" y="6645884"/>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79984</xdr:rowOff>
    </xdr:from>
    <xdr:to>
      <xdr:col>98</xdr:col>
      <xdr:colOff>38100</xdr:colOff>
      <xdr:row>39</xdr:row>
      <xdr:rowOff>10134</xdr:rowOff>
    </xdr:to>
    <xdr:sp macro="" textlink="">
      <xdr:nvSpPr>
        <xdr:cNvPr id="766" name="楕円 765"/>
        <xdr:cNvSpPr/>
      </xdr:nvSpPr>
      <xdr:spPr>
        <a:xfrm>
          <a:off x="18605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1261</xdr:rowOff>
    </xdr:from>
    <xdr:ext cx="469744" cy="259045"/>
    <xdr:sp macro="" textlink="">
      <xdr:nvSpPr>
        <xdr:cNvPr id="767" name="テキスト ボックス 766"/>
        <xdr:cNvSpPr txBox="1"/>
      </xdr:nvSpPr>
      <xdr:spPr>
        <a:xfrm>
          <a:off x="18421428" y="668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135677</xdr:rowOff>
    </xdr:from>
    <xdr:to>
      <xdr:col>111</xdr:col>
      <xdr:colOff>177800</xdr:colOff>
      <xdr:row>58</xdr:row>
      <xdr:rowOff>139700</xdr:rowOff>
    </xdr:to>
    <xdr:cxnSp macro="">
      <xdr:nvCxnSpPr>
        <xdr:cNvPr id="797" name="直線コネクタ 796"/>
        <xdr:cNvCxnSpPr/>
      </xdr:nvCxnSpPr>
      <xdr:spPr>
        <a:xfrm>
          <a:off x="20434300" y="1007977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123972</xdr:rowOff>
    </xdr:from>
    <xdr:to>
      <xdr:col>107</xdr:col>
      <xdr:colOff>50800</xdr:colOff>
      <xdr:row>58</xdr:row>
      <xdr:rowOff>135677</xdr:rowOff>
    </xdr:to>
    <xdr:cxnSp macro="">
      <xdr:nvCxnSpPr>
        <xdr:cNvPr id="800" name="直線コネクタ 799"/>
        <xdr:cNvCxnSpPr/>
      </xdr:nvCxnSpPr>
      <xdr:spPr>
        <a:xfrm>
          <a:off x="19545300" y="10068072"/>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116657</xdr:rowOff>
    </xdr:from>
    <xdr:to>
      <xdr:col>102</xdr:col>
      <xdr:colOff>114300</xdr:colOff>
      <xdr:row>58</xdr:row>
      <xdr:rowOff>123972</xdr:rowOff>
    </xdr:to>
    <xdr:cxnSp macro="">
      <xdr:nvCxnSpPr>
        <xdr:cNvPr id="803" name="直線コネクタ 802"/>
        <xdr:cNvCxnSpPr/>
      </xdr:nvCxnSpPr>
      <xdr:spPr>
        <a:xfrm>
          <a:off x="18656300" y="9546407"/>
          <a:ext cx="889000" cy="5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84877</xdr:rowOff>
    </xdr:from>
    <xdr:to>
      <xdr:col>107</xdr:col>
      <xdr:colOff>101600</xdr:colOff>
      <xdr:row>59</xdr:row>
      <xdr:rowOff>15027</xdr:rowOff>
    </xdr:to>
    <xdr:sp macro="" textlink="">
      <xdr:nvSpPr>
        <xdr:cNvPr id="817" name="楕円 816"/>
        <xdr:cNvSpPr/>
      </xdr:nvSpPr>
      <xdr:spPr>
        <a:xfrm>
          <a:off x="20383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6154</xdr:rowOff>
    </xdr:from>
    <xdr:ext cx="313932" cy="259045"/>
    <xdr:sp macro="" textlink="">
      <xdr:nvSpPr>
        <xdr:cNvPr id="818" name="テキスト ボックス 817"/>
        <xdr:cNvSpPr txBox="1"/>
      </xdr:nvSpPr>
      <xdr:spPr>
        <a:xfrm>
          <a:off x="20277333" y="10121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73172</xdr:rowOff>
    </xdr:from>
    <xdr:to>
      <xdr:col>102</xdr:col>
      <xdr:colOff>165100</xdr:colOff>
      <xdr:row>59</xdr:row>
      <xdr:rowOff>3322</xdr:rowOff>
    </xdr:to>
    <xdr:sp macro="" textlink="">
      <xdr:nvSpPr>
        <xdr:cNvPr id="819" name="楕円 818"/>
        <xdr:cNvSpPr/>
      </xdr:nvSpPr>
      <xdr:spPr>
        <a:xfrm>
          <a:off x="19494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165899</xdr:rowOff>
    </xdr:from>
    <xdr:ext cx="378565" cy="259045"/>
    <xdr:sp macro="" textlink="">
      <xdr:nvSpPr>
        <xdr:cNvPr id="820" name="テキスト ボックス 819"/>
        <xdr:cNvSpPr txBox="1"/>
      </xdr:nvSpPr>
      <xdr:spPr>
        <a:xfrm>
          <a:off x="19356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65857</xdr:rowOff>
    </xdr:from>
    <xdr:to>
      <xdr:col>98</xdr:col>
      <xdr:colOff>38100</xdr:colOff>
      <xdr:row>55</xdr:row>
      <xdr:rowOff>167457</xdr:rowOff>
    </xdr:to>
    <xdr:sp macro="" textlink="">
      <xdr:nvSpPr>
        <xdr:cNvPr id="821" name="楕円 820"/>
        <xdr:cNvSpPr/>
      </xdr:nvSpPr>
      <xdr:spPr>
        <a:xfrm>
          <a:off x="18605500" y="94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12534</xdr:rowOff>
    </xdr:from>
    <xdr:ext cx="534377" cy="259045"/>
    <xdr:sp macro="" textlink="">
      <xdr:nvSpPr>
        <xdr:cNvPr id="822" name="テキスト ボックス 821"/>
        <xdr:cNvSpPr txBox="1"/>
      </xdr:nvSpPr>
      <xdr:spPr>
        <a:xfrm>
          <a:off x="18389111" y="92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14218</xdr:rowOff>
    </xdr:from>
    <xdr:to>
      <xdr:col>116</xdr:col>
      <xdr:colOff>63500</xdr:colOff>
      <xdr:row>76</xdr:row>
      <xdr:rowOff>33896</xdr:rowOff>
    </xdr:to>
    <xdr:cxnSp macro="">
      <xdr:nvCxnSpPr>
        <xdr:cNvPr id="852" name="直線コネクタ 851"/>
        <xdr:cNvCxnSpPr/>
      </xdr:nvCxnSpPr>
      <xdr:spPr>
        <a:xfrm flipV="1">
          <a:off x="21323300" y="13044418"/>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33896</xdr:rowOff>
    </xdr:from>
    <xdr:to>
      <xdr:col>111</xdr:col>
      <xdr:colOff>177800</xdr:colOff>
      <xdr:row>76</xdr:row>
      <xdr:rowOff>54014</xdr:rowOff>
    </xdr:to>
    <xdr:cxnSp macro="">
      <xdr:nvCxnSpPr>
        <xdr:cNvPr id="855" name="直線コネクタ 854"/>
        <xdr:cNvCxnSpPr/>
      </xdr:nvCxnSpPr>
      <xdr:spPr>
        <a:xfrm flipV="1">
          <a:off x="20434300" y="13064096"/>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54014</xdr:rowOff>
    </xdr:from>
    <xdr:to>
      <xdr:col>107</xdr:col>
      <xdr:colOff>50800</xdr:colOff>
      <xdr:row>76</xdr:row>
      <xdr:rowOff>101981</xdr:rowOff>
    </xdr:to>
    <xdr:cxnSp macro="">
      <xdr:nvCxnSpPr>
        <xdr:cNvPr id="858" name="直線コネクタ 857"/>
        <xdr:cNvCxnSpPr/>
      </xdr:nvCxnSpPr>
      <xdr:spPr>
        <a:xfrm flipV="1">
          <a:off x="19545300" y="13084214"/>
          <a:ext cx="889000" cy="4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101981</xdr:rowOff>
    </xdr:from>
    <xdr:to>
      <xdr:col>102</xdr:col>
      <xdr:colOff>114300</xdr:colOff>
      <xdr:row>76</xdr:row>
      <xdr:rowOff>133071</xdr:rowOff>
    </xdr:to>
    <xdr:cxnSp macro="">
      <xdr:nvCxnSpPr>
        <xdr:cNvPr id="861" name="直線コネクタ 860"/>
        <xdr:cNvCxnSpPr/>
      </xdr:nvCxnSpPr>
      <xdr:spPr>
        <a:xfrm flipV="1">
          <a:off x="18656300" y="13132181"/>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134868</xdr:rowOff>
    </xdr:from>
    <xdr:to>
      <xdr:col>116</xdr:col>
      <xdr:colOff>114300</xdr:colOff>
      <xdr:row>76</xdr:row>
      <xdr:rowOff>65018</xdr:rowOff>
    </xdr:to>
    <xdr:sp macro="" textlink="">
      <xdr:nvSpPr>
        <xdr:cNvPr id="871" name="楕円 870"/>
        <xdr:cNvSpPr/>
      </xdr:nvSpPr>
      <xdr:spPr>
        <a:xfrm>
          <a:off x="22110700" y="129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157745</xdr:rowOff>
    </xdr:from>
    <xdr:ext cx="534377" cy="259045"/>
    <xdr:sp macro="" textlink="">
      <xdr:nvSpPr>
        <xdr:cNvPr id="872" name="繰出金該当値テキスト"/>
        <xdr:cNvSpPr txBox="1"/>
      </xdr:nvSpPr>
      <xdr:spPr>
        <a:xfrm>
          <a:off x="22212300" y="128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154546</xdr:rowOff>
    </xdr:from>
    <xdr:to>
      <xdr:col>112</xdr:col>
      <xdr:colOff>38100</xdr:colOff>
      <xdr:row>76</xdr:row>
      <xdr:rowOff>84696</xdr:rowOff>
    </xdr:to>
    <xdr:sp macro="" textlink="">
      <xdr:nvSpPr>
        <xdr:cNvPr id="873" name="楕円 872"/>
        <xdr:cNvSpPr/>
      </xdr:nvSpPr>
      <xdr:spPr>
        <a:xfrm>
          <a:off x="21272500" y="130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75823</xdr:rowOff>
    </xdr:from>
    <xdr:ext cx="534377" cy="259045"/>
    <xdr:sp macro="" textlink="">
      <xdr:nvSpPr>
        <xdr:cNvPr id="874" name="テキスト ボックス 873"/>
        <xdr:cNvSpPr txBox="1"/>
      </xdr:nvSpPr>
      <xdr:spPr>
        <a:xfrm>
          <a:off x="21056111" y="131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3214</xdr:rowOff>
    </xdr:from>
    <xdr:to>
      <xdr:col>107</xdr:col>
      <xdr:colOff>101600</xdr:colOff>
      <xdr:row>76</xdr:row>
      <xdr:rowOff>104814</xdr:rowOff>
    </xdr:to>
    <xdr:sp macro="" textlink="">
      <xdr:nvSpPr>
        <xdr:cNvPr id="875" name="楕円 874"/>
        <xdr:cNvSpPr/>
      </xdr:nvSpPr>
      <xdr:spPr>
        <a:xfrm>
          <a:off x="20383500" y="13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95941</xdr:rowOff>
    </xdr:from>
    <xdr:ext cx="534377" cy="259045"/>
    <xdr:sp macro="" textlink="">
      <xdr:nvSpPr>
        <xdr:cNvPr id="876" name="テキスト ボックス 875"/>
        <xdr:cNvSpPr txBox="1"/>
      </xdr:nvSpPr>
      <xdr:spPr>
        <a:xfrm>
          <a:off x="20167111" y="131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51181</xdr:rowOff>
    </xdr:from>
    <xdr:to>
      <xdr:col>102</xdr:col>
      <xdr:colOff>165100</xdr:colOff>
      <xdr:row>76</xdr:row>
      <xdr:rowOff>152781</xdr:rowOff>
    </xdr:to>
    <xdr:sp macro="" textlink="">
      <xdr:nvSpPr>
        <xdr:cNvPr id="877" name="楕円 876"/>
        <xdr:cNvSpPr/>
      </xdr:nvSpPr>
      <xdr:spPr>
        <a:xfrm>
          <a:off x="19494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143908</xdr:rowOff>
    </xdr:from>
    <xdr:ext cx="534377" cy="259045"/>
    <xdr:sp macro="" textlink="">
      <xdr:nvSpPr>
        <xdr:cNvPr id="878" name="テキスト ボックス 877"/>
        <xdr:cNvSpPr txBox="1"/>
      </xdr:nvSpPr>
      <xdr:spPr>
        <a:xfrm>
          <a:off x="19278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82271</xdr:rowOff>
    </xdr:from>
    <xdr:to>
      <xdr:col>98</xdr:col>
      <xdr:colOff>38100</xdr:colOff>
      <xdr:row>77</xdr:row>
      <xdr:rowOff>12421</xdr:rowOff>
    </xdr:to>
    <xdr:sp macro="" textlink="">
      <xdr:nvSpPr>
        <xdr:cNvPr id="879" name="楕円 878"/>
        <xdr:cNvSpPr/>
      </xdr:nvSpPr>
      <xdr:spPr>
        <a:xfrm>
          <a:off x="18605500" y="131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3548</xdr:rowOff>
    </xdr:from>
    <xdr:ext cx="534377" cy="259045"/>
    <xdr:sp macro="" textlink="">
      <xdr:nvSpPr>
        <xdr:cNvPr id="880" name="テキスト ボックス 879"/>
        <xdr:cNvSpPr txBox="1"/>
      </xdr:nvSpPr>
      <xdr:spPr>
        <a:xfrm>
          <a:off x="18389111" y="13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及び扶助費がそれぞれ</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230,990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85,146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大きく増加している。これは新型コロナウイルス感染症対策に係る給付金事業等の増加によるものである。また、補助費等について</a:t>
          </a:r>
          <a:r>
            <a:rPr kumimoji="1" lang="ja-JP" altLang="ja-JP" sz="1100">
              <a:solidFill>
                <a:schemeClr val="dk1"/>
              </a:solidFill>
              <a:effectLst/>
              <a:latin typeface="+mn-lt"/>
              <a:ea typeface="+mn-ea"/>
              <a:cs typeface="+mn-cs"/>
            </a:rPr>
            <a:t>類似団体と比較して一人当たりコストが高い水準となってい</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　これは、ごみ処理や消防業務を行っている一部事務組合への分担金の額が大きいためである。さらに、今後はごみ処理施設建設や火葬場整備などの大型事業が予定されているため、分担金が増大することが予測されている。　</a:t>
          </a:r>
          <a:endParaRPr lang="ja-JP" altLang="ja-JP" sz="1400">
            <a:effectLst/>
          </a:endParaRPr>
        </a:p>
        <a:p>
          <a:r>
            <a:rPr kumimoji="1" lang="ja-JP" altLang="ja-JP" sz="1100">
              <a:solidFill>
                <a:schemeClr val="dk1"/>
              </a:solidFill>
              <a:effectLst/>
              <a:latin typeface="+mn-lt"/>
              <a:ea typeface="+mn-ea"/>
              <a:cs typeface="+mn-cs"/>
            </a:rPr>
            <a:t>　一方で、人件費については、「職員定員管理適正化計画」に基づき職員数の削減を行っているため、職員数は平成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人となり、人口千人当たり職員数は類似団体と比較して著しく低くなっている。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年度に大きく増加しているのは、会計年度任用職員制度の施行に伴い従来の臨時職員の賃金について物件費から人件費に移行したためである。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貸付金が平成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年度に大きく上昇しているのは、ほっと石川観光プラン推進ファンドへ貸付を行ったからである。</a:t>
          </a:r>
          <a:endParaRPr lang="ja-JP" altLang="ja-JP" sz="1400">
            <a:effectLst/>
          </a:endParaRPr>
        </a:p>
        <a:p>
          <a:r>
            <a:rPr kumimoji="1" lang="ja-JP" altLang="ja-JP" sz="1100" baseline="0">
              <a:solidFill>
                <a:schemeClr val="dk1"/>
              </a:solidFill>
              <a:effectLst/>
              <a:latin typeface="+mn-lt"/>
              <a:ea typeface="+mn-ea"/>
              <a:cs typeface="+mn-cs"/>
            </a:rPr>
            <a:t>　公債</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類似団体と比較し一人当たりコストが高い水準となっているが</a:t>
          </a:r>
          <a:r>
            <a:rPr kumimoji="1" lang="ja-JP" altLang="ja-JP" sz="1100">
              <a:solidFill>
                <a:schemeClr val="dk1"/>
              </a:solidFill>
              <a:effectLst/>
              <a:latin typeface="+mn-lt"/>
              <a:ea typeface="+mn-ea"/>
              <a:cs typeface="+mn-cs"/>
            </a:rPr>
            <a:t>、羽咋中学校建設関係費にかかる市債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a:t>
          </a:r>
          <a:r>
            <a:rPr kumimoji="1" lang="ja-JP" altLang="en-US" sz="1100">
              <a:solidFill>
                <a:schemeClr val="dk1"/>
              </a:solidFill>
              <a:effectLst/>
              <a:latin typeface="+mn-lt"/>
              <a:ea typeface="+mn-ea"/>
              <a:cs typeface="+mn-cs"/>
            </a:rPr>
            <a:t>元金の増加が要因であり</a:t>
          </a:r>
          <a:r>
            <a:rPr kumimoji="1" lang="ja-JP" altLang="ja-JP" sz="1100">
              <a:solidFill>
                <a:schemeClr val="dk1"/>
              </a:solidFill>
              <a:effectLst/>
              <a:latin typeface="+mn-lt"/>
              <a:ea typeface="+mn-ea"/>
              <a:cs typeface="+mn-cs"/>
            </a:rPr>
            <a:t>、今後は、駅周辺整備や老朽化した公共施設の大規模改修などの財源として地方債の借入れが増加することが予想されることから、その償還に伴い公債費についても増加が見込まれる。</a:t>
          </a:r>
          <a:endParaRPr lang="ja-JP" altLang="ja-JP" sz="1400">
            <a:effectLst/>
          </a:endParaRPr>
        </a:p>
        <a:p>
          <a:r>
            <a:rPr kumimoji="1" lang="ja-JP" altLang="ja-JP" sz="1100">
              <a:solidFill>
                <a:schemeClr val="dk1"/>
              </a:solidFill>
              <a:effectLst/>
              <a:latin typeface="+mn-lt"/>
              <a:ea typeface="+mn-ea"/>
              <a:cs typeface="+mn-cs"/>
            </a:rPr>
            <a:t>　繰出金が逓増しているのは、高齢化の進展にともない、介護給付費、医療費が逓増しているためである。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20,781
81.85
14,669,223
14,428,840
101,108
7,071,084
12,383,180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66222</xdr:rowOff>
    </xdr:from>
    <xdr:to>
      <xdr:col>24</xdr:col>
      <xdr:colOff>63500</xdr:colOff>
      <xdr:row>33</xdr:row>
      <xdr:rowOff>135455</xdr:rowOff>
    </xdr:to>
    <xdr:cxnSp macro="">
      <xdr:nvCxnSpPr>
        <xdr:cNvPr id="63" name="直線コネクタ 62"/>
        <xdr:cNvCxnSpPr/>
      </xdr:nvCxnSpPr>
      <xdr:spPr>
        <a:xfrm flipV="1">
          <a:off x="3797300" y="5724072"/>
          <a:ext cx="8382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87122</xdr:rowOff>
    </xdr:from>
    <xdr:to>
      <xdr:col>19</xdr:col>
      <xdr:colOff>177800</xdr:colOff>
      <xdr:row>33</xdr:row>
      <xdr:rowOff>135455</xdr:rowOff>
    </xdr:to>
    <xdr:cxnSp macro="">
      <xdr:nvCxnSpPr>
        <xdr:cNvPr id="66" name="直線コネクタ 65"/>
        <xdr:cNvCxnSpPr/>
      </xdr:nvCxnSpPr>
      <xdr:spPr>
        <a:xfrm>
          <a:off x="2908300" y="5744972"/>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72426</xdr:rowOff>
    </xdr:from>
    <xdr:to>
      <xdr:col>15</xdr:col>
      <xdr:colOff>50800</xdr:colOff>
      <xdr:row>33</xdr:row>
      <xdr:rowOff>87122</xdr:rowOff>
    </xdr:to>
    <xdr:cxnSp macro="">
      <xdr:nvCxnSpPr>
        <xdr:cNvPr id="69" name="直線コネクタ 68"/>
        <xdr:cNvCxnSpPr/>
      </xdr:nvCxnSpPr>
      <xdr:spPr>
        <a:xfrm>
          <a:off x="2019300" y="57302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116840</xdr:rowOff>
    </xdr:from>
    <xdr:to>
      <xdr:col>10</xdr:col>
      <xdr:colOff>114300</xdr:colOff>
      <xdr:row>33</xdr:row>
      <xdr:rowOff>72426</xdr:rowOff>
    </xdr:to>
    <xdr:cxnSp macro="">
      <xdr:nvCxnSpPr>
        <xdr:cNvPr id="72" name="直線コネクタ 71"/>
        <xdr:cNvCxnSpPr/>
      </xdr:nvCxnSpPr>
      <xdr:spPr>
        <a:xfrm>
          <a:off x="1130300" y="5603240"/>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15422</xdr:rowOff>
    </xdr:from>
    <xdr:to>
      <xdr:col>24</xdr:col>
      <xdr:colOff>114300</xdr:colOff>
      <xdr:row>33</xdr:row>
      <xdr:rowOff>117022</xdr:rowOff>
    </xdr:to>
    <xdr:sp macro="" textlink="">
      <xdr:nvSpPr>
        <xdr:cNvPr id="82" name="楕円 81"/>
        <xdr:cNvSpPr/>
      </xdr:nvSpPr>
      <xdr:spPr>
        <a:xfrm>
          <a:off x="4584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38299</xdr:rowOff>
    </xdr:from>
    <xdr:ext cx="469744" cy="259045"/>
    <xdr:sp macro="" textlink="">
      <xdr:nvSpPr>
        <xdr:cNvPr id="83" name="議会費該当値テキスト"/>
        <xdr:cNvSpPr txBox="1"/>
      </xdr:nvSpPr>
      <xdr:spPr>
        <a:xfrm>
          <a:off x="4686300"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84655</xdr:rowOff>
    </xdr:from>
    <xdr:to>
      <xdr:col>20</xdr:col>
      <xdr:colOff>38100</xdr:colOff>
      <xdr:row>34</xdr:row>
      <xdr:rowOff>14805</xdr:rowOff>
    </xdr:to>
    <xdr:sp macro="" textlink="">
      <xdr:nvSpPr>
        <xdr:cNvPr id="84" name="楕円 83"/>
        <xdr:cNvSpPr/>
      </xdr:nvSpPr>
      <xdr:spPr>
        <a:xfrm>
          <a:off x="3746500" y="5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31332</xdr:rowOff>
    </xdr:from>
    <xdr:ext cx="469744" cy="259045"/>
    <xdr:sp macro="" textlink="">
      <xdr:nvSpPr>
        <xdr:cNvPr id="85" name="テキスト ボックス 84"/>
        <xdr:cNvSpPr txBox="1"/>
      </xdr:nvSpPr>
      <xdr:spPr>
        <a:xfrm>
          <a:off x="3562428" y="55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36322</xdr:rowOff>
    </xdr:from>
    <xdr:to>
      <xdr:col>15</xdr:col>
      <xdr:colOff>101600</xdr:colOff>
      <xdr:row>33</xdr:row>
      <xdr:rowOff>137922</xdr:rowOff>
    </xdr:to>
    <xdr:sp macro="" textlink="">
      <xdr:nvSpPr>
        <xdr:cNvPr id="86" name="楕円 85"/>
        <xdr:cNvSpPr/>
      </xdr:nvSpPr>
      <xdr:spPr>
        <a:xfrm>
          <a:off x="2857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154449</xdr:rowOff>
    </xdr:from>
    <xdr:ext cx="469744" cy="259045"/>
    <xdr:sp macro="" textlink="">
      <xdr:nvSpPr>
        <xdr:cNvPr id="87" name="テキスト ボックス 86"/>
        <xdr:cNvSpPr txBox="1"/>
      </xdr:nvSpPr>
      <xdr:spPr>
        <a:xfrm>
          <a:off x="2673428"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21626</xdr:rowOff>
    </xdr:from>
    <xdr:to>
      <xdr:col>10</xdr:col>
      <xdr:colOff>165100</xdr:colOff>
      <xdr:row>33</xdr:row>
      <xdr:rowOff>123226</xdr:rowOff>
    </xdr:to>
    <xdr:sp macro="" textlink="">
      <xdr:nvSpPr>
        <xdr:cNvPr id="88" name="楕円 87"/>
        <xdr:cNvSpPr/>
      </xdr:nvSpPr>
      <xdr:spPr>
        <a:xfrm>
          <a:off x="1968500" y="5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139753</xdr:rowOff>
    </xdr:from>
    <xdr:ext cx="469744" cy="259045"/>
    <xdr:sp macro="" textlink="">
      <xdr:nvSpPr>
        <xdr:cNvPr id="89" name="テキスト ボックス 88"/>
        <xdr:cNvSpPr txBox="1"/>
      </xdr:nvSpPr>
      <xdr:spPr>
        <a:xfrm>
          <a:off x="1784428" y="545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66040</xdr:rowOff>
    </xdr:from>
    <xdr:to>
      <xdr:col>6</xdr:col>
      <xdr:colOff>38100</xdr:colOff>
      <xdr:row>32</xdr:row>
      <xdr:rowOff>167640</xdr:rowOff>
    </xdr:to>
    <xdr:sp macro="" textlink="">
      <xdr:nvSpPr>
        <xdr:cNvPr id="90" name="楕円 89"/>
        <xdr:cNvSpPr/>
      </xdr:nvSpPr>
      <xdr:spPr>
        <a:xfrm>
          <a:off x="1079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12717</xdr:rowOff>
    </xdr:from>
    <xdr:ext cx="469744" cy="259045"/>
    <xdr:sp macro="" textlink="">
      <xdr:nvSpPr>
        <xdr:cNvPr id="91" name="テキスト ボックス 90"/>
        <xdr:cNvSpPr txBox="1"/>
      </xdr:nvSpPr>
      <xdr:spPr>
        <a:xfrm>
          <a:off x="895428"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35429</xdr:rowOff>
    </xdr:from>
    <xdr:to>
      <xdr:col>24</xdr:col>
      <xdr:colOff>63500</xdr:colOff>
      <xdr:row>58</xdr:row>
      <xdr:rowOff>15218</xdr:rowOff>
    </xdr:to>
    <xdr:cxnSp macro="">
      <xdr:nvCxnSpPr>
        <xdr:cNvPr id="122" name="直線コネクタ 121"/>
        <xdr:cNvCxnSpPr/>
      </xdr:nvCxnSpPr>
      <xdr:spPr>
        <a:xfrm flipV="1">
          <a:off x="3797300" y="9636629"/>
          <a:ext cx="838200" cy="3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15218</xdr:rowOff>
    </xdr:from>
    <xdr:to>
      <xdr:col>19</xdr:col>
      <xdr:colOff>177800</xdr:colOff>
      <xdr:row>58</xdr:row>
      <xdr:rowOff>42166</xdr:rowOff>
    </xdr:to>
    <xdr:cxnSp macro="">
      <xdr:nvCxnSpPr>
        <xdr:cNvPr id="125" name="直線コネクタ 124"/>
        <xdr:cNvCxnSpPr/>
      </xdr:nvCxnSpPr>
      <xdr:spPr>
        <a:xfrm flipV="1">
          <a:off x="2908300" y="9959318"/>
          <a:ext cx="8890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42166</xdr:rowOff>
    </xdr:from>
    <xdr:to>
      <xdr:col>15</xdr:col>
      <xdr:colOff>50800</xdr:colOff>
      <xdr:row>58</xdr:row>
      <xdr:rowOff>62544</xdr:rowOff>
    </xdr:to>
    <xdr:cxnSp macro="">
      <xdr:nvCxnSpPr>
        <xdr:cNvPr id="128" name="直線コネクタ 127"/>
        <xdr:cNvCxnSpPr/>
      </xdr:nvCxnSpPr>
      <xdr:spPr>
        <a:xfrm flipV="1">
          <a:off x="2019300" y="9986266"/>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62544</xdr:rowOff>
    </xdr:from>
    <xdr:to>
      <xdr:col>10</xdr:col>
      <xdr:colOff>114300</xdr:colOff>
      <xdr:row>58</xdr:row>
      <xdr:rowOff>87733</xdr:rowOff>
    </xdr:to>
    <xdr:cxnSp macro="">
      <xdr:nvCxnSpPr>
        <xdr:cNvPr id="131" name="直線コネクタ 130"/>
        <xdr:cNvCxnSpPr/>
      </xdr:nvCxnSpPr>
      <xdr:spPr>
        <a:xfrm flipV="1">
          <a:off x="1130300" y="10006644"/>
          <a:ext cx="889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156079</xdr:rowOff>
    </xdr:from>
    <xdr:to>
      <xdr:col>24</xdr:col>
      <xdr:colOff>114300</xdr:colOff>
      <xdr:row>56</xdr:row>
      <xdr:rowOff>86229</xdr:rowOff>
    </xdr:to>
    <xdr:sp macro="" textlink="">
      <xdr:nvSpPr>
        <xdr:cNvPr id="141" name="楕円 140"/>
        <xdr:cNvSpPr/>
      </xdr:nvSpPr>
      <xdr:spPr>
        <a:xfrm>
          <a:off x="4584700" y="958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135868</xdr:rowOff>
    </xdr:from>
    <xdr:to>
      <xdr:col>20</xdr:col>
      <xdr:colOff>38100</xdr:colOff>
      <xdr:row>58</xdr:row>
      <xdr:rowOff>66018</xdr:rowOff>
    </xdr:to>
    <xdr:sp macro="" textlink="">
      <xdr:nvSpPr>
        <xdr:cNvPr id="143" name="楕円 142"/>
        <xdr:cNvSpPr/>
      </xdr:nvSpPr>
      <xdr:spPr>
        <a:xfrm>
          <a:off x="3746500" y="99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82545</xdr:rowOff>
    </xdr:from>
    <xdr:ext cx="534377" cy="259045"/>
    <xdr:sp macro="" textlink="">
      <xdr:nvSpPr>
        <xdr:cNvPr id="144" name="テキスト ボックス 143"/>
        <xdr:cNvSpPr txBox="1"/>
      </xdr:nvSpPr>
      <xdr:spPr>
        <a:xfrm>
          <a:off x="3530111" y="96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162816</xdr:rowOff>
    </xdr:from>
    <xdr:to>
      <xdr:col>15</xdr:col>
      <xdr:colOff>101600</xdr:colOff>
      <xdr:row>58</xdr:row>
      <xdr:rowOff>92966</xdr:rowOff>
    </xdr:to>
    <xdr:sp macro="" textlink="">
      <xdr:nvSpPr>
        <xdr:cNvPr id="145" name="楕円 144"/>
        <xdr:cNvSpPr/>
      </xdr:nvSpPr>
      <xdr:spPr>
        <a:xfrm>
          <a:off x="2857500" y="99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109493</xdr:rowOff>
    </xdr:from>
    <xdr:ext cx="534377" cy="259045"/>
    <xdr:sp macro="" textlink="">
      <xdr:nvSpPr>
        <xdr:cNvPr id="146" name="テキスト ボックス 145"/>
        <xdr:cNvSpPr txBox="1"/>
      </xdr:nvSpPr>
      <xdr:spPr>
        <a:xfrm>
          <a:off x="2641111" y="971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11744</xdr:rowOff>
    </xdr:from>
    <xdr:to>
      <xdr:col>10</xdr:col>
      <xdr:colOff>165100</xdr:colOff>
      <xdr:row>58</xdr:row>
      <xdr:rowOff>113344</xdr:rowOff>
    </xdr:to>
    <xdr:sp macro="" textlink="">
      <xdr:nvSpPr>
        <xdr:cNvPr id="147" name="楕円 146"/>
        <xdr:cNvSpPr/>
      </xdr:nvSpPr>
      <xdr:spPr>
        <a:xfrm>
          <a:off x="1968500" y="99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104471</xdr:rowOff>
    </xdr:from>
    <xdr:ext cx="534377" cy="259045"/>
    <xdr:sp macro="" textlink="">
      <xdr:nvSpPr>
        <xdr:cNvPr id="148" name="テキスト ボックス 147"/>
        <xdr:cNvSpPr txBox="1"/>
      </xdr:nvSpPr>
      <xdr:spPr>
        <a:xfrm>
          <a:off x="1752111" y="100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36933</xdr:rowOff>
    </xdr:from>
    <xdr:to>
      <xdr:col>6</xdr:col>
      <xdr:colOff>38100</xdr:colOff>
      <xdr:row>58</xdr:row>
      <xdr:rowOff>138533</xdr:rowOff>
    </xdr:to>
    <xdr:sp macro="" textlink="">
      <xdr:nvSpPr>
        <xdr:cNvPr id="149" name="楕円 148"/>
        <xdr:cNvSpPr/>
      </xdr:nvSpPr>
      <xdr:spPr>
        <a:xfrm>
          <a:off x="1079500" y="998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129660</xdr:rowOff>
    </xdr:from>
    <xdr:ext cx="534377" cy="259045"/>
    <xdr:sp macro="" textlink="">
      <xdr:nvSpPr>
        <xdr:cNvPr id="150" name="テキスト ボックス 149"/>
        <xdr:cNvSpPr txBox="1"/>
      </xdr:nvSpPr>
      <xdr:spPr>
        <a:xfrm>
          <a:off x="863111" y="100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68263</xdr:rowOff>
    </xdr:from>
    <xdr:to>
      <xdr:col>24</xdr:col>
      <xdr:colOff>63500</xdr:colOff>
      <xdr:row>76</xdr:row>
      <xdr:rowOff>167360</xdr:rowOff>
    </xdr:to>
    <xdr:cxnSp macro="">
      <xdr:nvCxnSpPr>
        <xdr:cNvPr id="182" name="直線コネクタ 181"/>
        <xdr:cNvCxnSpPr/>
      </xdr:nvCxnSpPr>
      <xdr:spPr>
        <a:xfrm flipV="1">
          <a:off x="3797300" y="13098463"/>
          <a:ext cx="838200" cy="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167360</xdr:rowOff>
    </xdr:from>
    <xdr:to>
      <xdr:col>19</xdr:col>
      <xdr:colOff>177800</xdr:colOff>
      <xdr:row>77</xdr:row>
      <xdr:rowOff>78239</xdr:rowOff>
    </xdr:to>
    <xdr:cxnSp macro="">
      <xdr:nvCxnSpPr>
        <xdr:cNvPr id="185" name="直線コネクタ 184"/>
        <xdr:cNvCxnSpPr/>
      </xdr:nvCxnSpPr>
      <xdr:spPr>
        <a:xfrm flipV="1">
          <a:off x="2908300" y="13197560"/>
          <a:ext cx="889000" cy="8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78239</xdr:rowOff>
    </xdr:from>
    <xdr:to>
      <xdr:col>15</xdr:col>
      <xdr:colOff>50800</xdr:colOff>
      <xdr:row>78</xdr:row>
      <xdr:rowOff>6933</xdr:rowOff>
    </xdr:to>
    <xdr:cxnSp macro="">
      <xdr:nvCxnSpPr>
        <xdr:cNvPr id="188" name="直線コネクタ 187"/>
        <xdr:cNvCxnSpPr/>
      </xdr:nvCxnSpPr>
      <xdr:spPr>
        <a:xfrm flipV="1">
          <a:off x="2019300" y="13279889"/>
          <a:ext cx="889000" cy="10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2671</xdr:rowOff>
    </xdr:from>
    <xdr:to>
      <xdr:col>10</xdr:col>
      <xdr:colOff>114300</xdr:colOff>
      <xdr:row>78</xdr:row>
      <xdr:rowOff>6933</xdr:rowOff>
    </xdr:to>
    <xdr:cxnSp macro="">
      <xdr:nvCxnSpPr>
        <xdr:cNvPr id="191" name="直線コネクタ 190"/>
        <xdr:cNvCxnSpPr/>
      </xdr:nvCxnSpPr>
      <xdr:spPr>
        <a:xfrm>
          <a:off x="1130300" y="13375771"/>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17463</xdr:rowOff>
    </xdr:from>
    <xdr:to>
      <xdr:col>24</xdr:col>
      <xdr:colOff>114300</xdr:colOff>
      <xdr:row>76</xdr:row>
      <xdr:rowOff>119063</xdr:rowOff>
    </xdr:to>
    <xdr:sp macro="" textlink="">
      <xdr:nvSpPr>
        <xdr:cNvPr id="201" name="楕円 200"/>
        <xdr:cNvSpPr/>
      </xdr:nvSpPr>
      <xdr:spPr>
        <a:xfrm>
          <a:off x="4584700" y="130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167340</xdr:rowOff>
    </xdr:from>
    <xdr:ext cx="599010" cy="259045"/>
    <xdr:sp macro="" textlink="">
      <xdr:nvSpPr>
        <xdr:cNvPr id="202" name="民生費該当値テキスト"/>
        <xdr:cNvSpPr txBox="1"/>
      </xdr:nvSpPr>
      <xdr:spPr>
        <a:xfrm>
          <a:off x="4686300"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116560</xdr:rowOff>
    </xdr:from>
    <xdr:to>
      <xdr:col>20</xdr:col>
      <xdr:colOff>38100</xdr:colOff>
      <xdr:row>77</xdr:row>
      <xdr:rowOff>46710</xdr:rowOff>
    </xdr:to>
    <xdr:sp macro="" textlink="">
      <xdr:nvSpPr>
        <xdr:cNvPr id="203" name="楕円 202"/>
        <xdr:cNvSpPr/>
      </xdr:nvSpPr>
      <xdr:spPr>
        <a:xfrm>
          <a:off x="37465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37837</xdr:rowOff>
    </xdr:from>
    <xdr:ext cx="599010" cy="259045"/>
    <xdr:sp macro="" textlink="">
      <xdr:nvSpPr>
        <xdr:cNvPr id="204" name="テキスト ボックス 203"/>
        <xdr:cNvSpPr txBox="1"/>
      </xdr:nvSpPr>
      <xdr:spPr>
        <a:xfrm>
          <a:off x="3497795" y="1323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27439</xdr:rowOff>
    </xdr:from>
    <xdr:to>
      <xdr:col>15</xdr:col>
      <xdr:colOff>101600</xdr:colOff>
      <xdr:row>77</xdr:row>
      <xdr:rowOff>129039</xdr:rowOff>
    </xdr:to>
    <xdr:sp macro="" textlink="">
      <xdr:nvSpPr>
        <xdr:cNvPr id="205" name="楕円 204"/>
        <xdr:cNvSpPr/>
      </xdr:nvSpPr>
      <xdr:spPr>
        <a:xfrm>
          <a:off x="2857500" y="132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120166</xdr:rowOff>
    </xdr:from>
    <xdr:ext cx="599010" cy="259045"/>
    <xdr:sp macro="" textlink="">
      <xdr:nvSpPr>
        <xdr:cNvPr id="206" name="テキスト ボックス 205"/>
        <xdr:cNvSpPr txBox="1"/>
      </xdr:nvSpPr>
      <xdr:spPr>
        <a:xfrm>
          <a:off x="2608795" y="1332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127583</xdr:rowOff>
    </xdr:from>
    <xdr:to>
      <xdr:col>10</xdr:col>
      <xdr:colOff>165100</xdr:colOff>
      <xdr:row>78</xdr:row>
      <xdr:rowOff>57733</xdr:rowOff>
    </xdr:to>
    <xdr:sp macro="" textlink="">
      <xdr:nvSpPr>
        <xdr:cNvPr id="207" name="楕円 206"/>
        <xdr:cNvSpPr/>
      </xdr:nvSpPr>
      <xdr:spPr>
        <a:xfrm>
          <a:off x="1968500" y="133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48860</xdr:rowOff>
    </xdr:from>
    <xdr:ext cx="599010" cy="259045"/>
    <xdr:sp macro="" textlink="">
      <xdr:nvSpPr>
        <xdr:cNvPr id="208" name="テキスト ボックス 207"/>
        <xdr:cNvSpPr txBox="1"/>
      </xdr:nvSpPr>
      <xdr:spPr>
        <a:xfrm>
          <a:off x="1719795" y="1342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123321</xdr:rowOff>
    </xdr:from>
    <xdr:to>
      <xdr:col>6</xdr:col>
      <xdr:colOff>38100</xdr:colOff>
      <xdr:row>78</xdr:row>
      <xdr:rowOff>53471</xdr:rowOff>
    </xdr:to>
    <xdr:sp macro="" textlink="">
      <xdr:nvSpPr>
        <xdr:cNvPr id="209" name="楕円 208"/>
        <xdr:cNvSpPr/>
      </xdr:nvSpPr>
      <xdr:spPr>
        <a:xfrm>
          <a:off x="1079500" y="13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44598</xdr:rowOff>
    </xdr:from>
    <xdr:ext cx="599010" cy="259045"/>
    <xdr:sp macro="" textlink="">
      <xdr:nvSpPr>
        <xdr:cNvPr id="210" name="テキスト ボックス 209"/>
        <xdr:cNvSpPr txBox="1"/>
      </xdr:nvSpPr>
      <xdr:spPr>
        <a:xfrm>
          <a:off x="830795" y="1341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127673</xdr:rowOff>
    </xdr:from>
    <xdr:to>
      <xdr:col>24</xdr:col>
      <xdr:colOff>63500</xdr:colOff>
      <xdr:row>98</xdr:row>
      <xdr:rowOff>4356</xdr:rowOff>
    </xdr:to>
    <xdr:cxnSp macro="">
      <xdr:nvCxnSpPr>
        <xdr:cNvPr id="240" name="直線コネクタ 239"/>
        <xdr:cNvCxnSpPr/>
      </xdr:nvCxnSpPr>
      <xdr:spPr>
        <a:xfrm flipV="1">
          <a:off x="3797300" y="16758323"/>
          <a:ext cx="8382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4356</xdr:rowOff>
    </xdr:from>
    <xdr:to>
      <xdr:col>19</xdr:col>
      <xdr:colOff>177800</xdr:colOff>
      <xdr:row>98</xdr:row>
      <xdr:rowOff>58598</xdr:rowOff>
    </xdr:to>
    <xdr:cxnSp macro="">
      <xdr:nvCxnSpPr>
        <xdr:cNvPr id="243" name="直線コネクタ 242"/>
        <xdr:cNvCxnSpPr/>
      </xdr:nvCxnSpPr>
      <xdr:spPr>
        <a:xfrm flipV="1">
          <a:off x="2908300" y="16806456"/>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58598</xdr:rowOff>
    </xdr:from>
    <xdr:to>
      <xdr:col>15</xdr:col>
      <xdr:colOff>50800</xdr:colOff>
      <xdr:row>98</xdr:row>
      <xdr:rowOff>66306</xdr:rowOff>
    </xdr:to>
    <xdr:cxnSp macro="">
      <xdr:nvCxnSpPr>
        <xdr:cNvPr id="246" name="直線コネクタ 245"/>
        <xdr:cNvCxnSpPr/>
      </xdr:nvCxnSpPr>
      <xdr:spPr>
        <a:xfrm flipV="1">
          <a:off x="2019300" y="16860698"/>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98552</xdr:rowOff>
    </xdr:from>
    <xdr:to>
      <xdr:col>10</xdr:col>
      <xdr:colOff>114300</xdr:colOff>
      <xdr:row>98</xdr:row>
      <xdr:rowOff>66306</xdr:rowOff>
    </xdr:to>
    <xdr:cxnSp macro="">
      <xdr:nvCxnSpPr>
        <xdr:cNvPr id="249" name="直線コネクタ 248"/>
        <xdr:cNvCxnSpPr/>
      </xdr:nvCxnSpPr>
      <xdr:spPr>
        <a:xfrm>
          <a:off x="1130300" y="16557752"/>
          <a:ext cx="889000" cy="3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76873</xdr:rowOff>
    </xdr:from>
    <xdr:to>
      <xdr:col>24</xdr:col>
      <xdr:colOff>114300</xdr:colOff>
      <xdr:row>98</xdr:row>
      <xdr:rowOff>7023</xdr:rowOff>
    </xdr:to>
    <xdr:sp macro="" textlink="">
      <xdr:nvSpPr>
        <xdr:cNvPr id="259" name="楕円 258"/>
        <xdr:cNvSpPr/>
      </xdr:nvSpPr>
      <xdr:spPr>
        <a:xfrm>
          <a:off x="4584700" y="1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99750</xdr:rowOff>
    </xdr:from>
    <xdr:ext cx="534377" cy="259045"/>
    <xdr:sp macro="" textlink="">
      <xdr:nvSpPr>
        <xdr:cNvPr id="260" name="衛生費該当値テキスト"/>
        <xdr:cNvSpPr txBox="1"/>
      </xdr:nvSpPr>
      <xdr:spPr>
        <a:xfrm>
          <a:off x="4686300" y="165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125006</xdr:rowOff>
    </xdr:from>
    <xdr:to>
      <xdr:col>20</xdr:col>
      <xdr:colOff>38100</xdr:colOff>
      <xdr:row>98</xdr:row>
      <xdr:rowOff>55156</xdr:rowOff>
    </xdr:to>
    <xdr:sp macro="" textlink="">
      <xdr:nvSpPr>
        <xdr:cNvPr id="261" name="楕円 260"/>
        <xdr:cNvSpPr/>
      </xdr:nvSpPr>
      <xdr:spPr>
        <a:xfrm>
          <a:off x="3746500" y="167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46283</xdr:rowOff>
    </xdr:from>
    <xdr:ext cx="534377" cy="259045"/>
    <xdr:sp macro="" textlink="">
      <xdr:nvSpPr>
        <xdr:cNvPr id="262" name="テキスト ボックス 261"/>
        <xdr:cNvSpPr txBox="1"/>
      </xdr:nvSpPr>
      <xdr:spPr>
        <a:xfrm>
          <a:off x="3530111" y="168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7798</xdr:rowOff>
    </xdr:from>
    <xdr:to>
      <xdr:col>15</xdr:col>
      <xdr:colOff>101600</xdr:colOff>
      <xdr:row>98</xdr:row>
      <xdr:rowOff>109398</xdr:rowOff>
    </xdr:to>
    <xdr:sp macro="" textlink="">
      <xdr:nvSpPr>
        <xdr:cNvPr id="263" name="楕円 262"/>
        <xdr:cNvSpPr/>
      </xdr:nvSpPr>
      <xdr:spPr>
        <a:xfrm>
          <a:off x="2857500" y="168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100525</xdr:rowOff>
    </xdr:from>
    <xdr:ext cx="534377" cy="259045"/>
    <xdr:sp macro="" textlink="">
      <xdr:nvSpPr>
        <xdr:cNvPr id="264" name="テキスト ボックス 263"/>
        <xdr:cNvSpPr txBox="1"/>
      </xdr:nvSpPr>
      <xdr:spPr>
        <a:xfrm>
          <a:off x="2641111" y="16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15506</xdr:rowOff>
    </xdr:from>
    <xdr:to>
      <xdr:col>10</xdr:col>
      <xdr:colOff>165100</xdr:colOff>
      <xdr:row>98</xdr:row>
      <xdr:rowOff>117106</xdr:rowOff>
    </xdr:to>
    <xdr:sp macro="" textlink="">
      <xdr:nvSpPr>
        <xdr:cNvPr id="265" name="楕円 264"/>
        <xdr:cNvSpPr/>
      </xdr:nvSpPr>
      <xdr:spPr>
        <a:xfrm>
          <a:off x="1968500" y="16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133633</xdr:rowOff>
    </xdr:from>
    <xdr:ext cx="534377" cy="259045"/>
    <xdr:sp macro="" textlink="">
      <xdr:nvSpPr>
        <xdr:cNvPr id="266" name="テキスト ボックス 265"/>
        <xdr:cNvSpPr txBox="1"/>
      </xdr:nvSpPr>
      <xdr:spPr>
        <a:xfrm>
          <a:off x="1752111" y="165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47752</xdr:rowOff>
    </xdr:from>
    <xdr:to>
      <xdr:col>6</xdr:col>
      <xdr:colOff>38100</xdr:colOff>
      <xdr:row>96</xdr:row>
      <xdr:rowOff>149352</xdr:rowOff>
    </xdr:to>
    <xdr:sp macro="" textlink="">
      <xdr:nvSpPr>
        <xdr:cNvPr id="267" name="楕円 266"/>
        <xdr:cNvSpPr/>
      </xdr:nvSpPr>
      <xdr:spPr>
        <a:xfrm>
          <a:off x="1079500" y="165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165879</xdr:rowOff>
    </xdr:from>
    <xdr:ext cx="534377" cy="259045"/>
    <xdr:sp macro="" textlink="">
      <xdr:nvSpPr>
        <xdr:cNvPr id="268" name="テキスト ボックス 267"/>
        <xdr:cNvSpPr txBox="1"/>
      </xdr:nvSpPr>
      <xdr:spPr>
        <a:xfrm>
          <a:off x="863111" y="162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152044</xdr:rowOff>
    </xdr:from>
    <xdr:to>
      <xdr:col>55</xdr:col>
      <xdr:colOff>0</xdr:colOff>
      <xdr:row>37</xdr:row>
      <xdr:rowOff>152730</xdr:rowOff>
    </xdr:to>
    <xdr:cxnSp macro="">
      <xdr:nvCxnSpPr>
        <xdr:cNvPr id="295" name="直線コネクタ 294"/>
        <xdr:cNvCxnSpPr/>
      </xdr:nvCxnSpPr>
      <xdr:spPr>
        <a:xfrm flipV="1">
          <a:off x="9639300" y="649569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141986</xdr:rowOff>
    </xdr:from>
    <xdr:to>
      <xdr:col>50</xdr:col>
      <xdr:colOff>114300</xdr:colOff>
      <xdr:row>37</xdr:row>
      <xdr:rowOff>152730</xdr:rowOff>
    </xdr:to>
    <xdr:cxnSp macro="">
      <xdr:nvCxnSpPr>
        <xdr:cNvPr id="298" name="直線コネクタ 297"/>
        <xdr:cNvCxnSpPr/>
      </xdr:nvCxnSpPr>
      <xdr:spPr>
        <a:xfrm>
          <a:off x="8750300" y="648563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128041</xdr:rowOff>
    </xdr:from>
    <xdr:to>
      <xdr:col>45</xdr:col>
      <xdr:colOff>177800</xdr:colOff>
      <xdr:row>37</xdr:row>
      <xdr:rowOff>141986</xdr:rowOff>
    </xdr:to>
    <xdr:cxnSp macro="">
      <xdr:nvCxnSpPr>
        <xdr:cNvPr id="301" name="直線コネクタ 300"/>
        <xdr:cNvCxnSpPr/>
      </xdr:nvCxnSpPr>
      <xdr:spPr>
        <a:xfrm>
          <a:off x="7861300" y="647169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128041</xdr:rowOff>
    </xdr:from>
    <xdr:to>
      <xdr:col>41</xdr:col>
      <xdr:colOff>50800</xdr:colOff>
      <xdr:row>37</xdr:row>
      <xdr:rowOff>166218</xdr:rowOff>
    </xdr:to>
    <xdr:cxnSp macro="">
      <xdr:nvCxnSpPr>
        <xdr:cNvPr id="304" name="直線コネクタ 303"/>
        <xdr:cNvCxnSpPr/>
      </xdr:nvCxnSpPr>
      <xdr:spPr>
        <a:xfrm flipV="1">
          <a:off x="6972300" y="6471691"/>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101244</xdr:rowOff>
    </xdr:from>
    <xdr:to>
      <xdr:col>55</xdr:col>
      <xdr:colOff>50800</xdr:colOff>
      <xdr:row>38</xdr:row>
      <xdr:rowOff>31394</xdr:rowOff>
    </xdr:to>
    <xdr:sp macro="" textlink="">
      <xdr:nvSpPr>
        <xdr:cNvPr id="314" name="楕円 313"/>
        <xdr:cNvSpPr/>
      </xdr:nvSpPr>
      <xdr:spPr>
        <a:xfrm>
          <a:off x="104267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79671</xdr:rowOff>
    </xdr:from>
    <xdr:ext cx="378565" cy="259045"/>
    <xdr:sp macro="" textlink="">
      <xdr:nvSpPr>
        <xdr:cNvPr id="315" name="労働費該当値テキスト"/>
        <xdr:cNvSpPr txBox="1"/>
      </xdr:nvSpPr>
      <xdr:spPr>
        <a:xfrm>
          <a:off x="10528300" y="64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101930</xdr:rowOff>
    </xdr:from>
    <xdr:to>
      <xdr:col>50</xdr:col>
      <xdr:colOff>165100</xdr:colOff>
      <xdr:row>38</xdr:row>
      <xdr:rowOff>32080</xdr:rowOff>
    </xdr:to>
    <xdr:sp macro="" textlink="">
      <xdr:nvSpPr>
        <xdr:cNvPr id="316" name="楕円 315"/>
        <xdr:cNvSpPr/>
      </xdr:nvSpPr>
      <xdr:spPr>
        <a:xfrm>
          <a:off x="9588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23207</xdr:rowOff>
    </xdr:from>
    <xdr:ext cx="378565" cy="259045"/>
    <xdr:sp macro="" textlink="">
      <xdr:nvSpPr>
        <xdr:cNvPr id="317" name="テキスト ボックス 316"/>
        <xdr:cNvSpPr txBox="1"/>
      </xdr:nvSpPr>
      <xdr:spPr>
        <a:xfrm>
          <a:off x="9450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91186</xdr:rowOff>
    </xdr:from>
    <xdr:to>
      <xdr:col>46</xdr:col>
      <xdr:colOff>38100</xdr:colOff>
      <xdr:row>38</xdr:row>
      <xdr:rowOff>21336</xdr:rowOff>
    </xdr:to>
    <xdr:sp macro="" textlink="">
      <xdr:nvSpPr>
        <xdr:cNvPr id="318" name="楕円 317"/>
        <xdr:cNvSpPr/>
      </xdr:nvSpPr>
      <xdr:spPr>
        <a:xfrm>
          <a:off x="8699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12463</xdr:rowOff>
    </xdr:from>
    <xdr:ext cx="378565" cy="259045"/>
    <xdr:sp macro="" textlink="">
      <xdr:nvSpPr>
        <xdr:cNvPr id="319" name="テキスト ボックス 318"/>
        <xdr:cNvSpPr txBox="1"/>
      </xdr:nvSpPr>
      <xdr:spPr>
        <a:xfrm>
          <a:off x="8561017" y="65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77241</xdr:rowOff>
    </xdr:from>
    <xdr:to>
      <xdr:col>41</xdr:col>
      <xdr:colOff>101600</xdr:colOff>
      <xdr:row>38</xdr:row>
      <xdr:rowOff>7392</xdr:rowOff>
    </xdr:to>
    <xdr:sp macro="" textlink="">
      <xdr:nvSpPr>
        <xdr:cNvPr id="320" name="楕円 319"/>
        <xdr:cNvSpPr/>
      </xdr:nvSpPr>
      <xdr:spPr>
        <a:xfrm>
          <a:off x="7810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169968</xdr:rowOff>
    </xdr:from>
    <xdr:ext cx="378565" cy="259045"/>
    <xdr:sp macro="" textlink="">
      <xdr:nvSpPr>
        <xdr:cNvPr id="321" name="テキスト ボックス 320"/>
        <xdr:cNvSpPr txBox="1"/>
      </xdr:nvSpPr>
      <xdr:spPr>
        <a:xfrm>
          <a:off x="7672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115418</xdr:rowOff>
    </xdr:from>
    <xdr:to>
      <xdr:col>36</xdr:col>
      <xdr:colOff>165100</xdr:colOff>
      <xdr:row>38</xdr:row>
      <xdr:rowOff>45568</xdr:rowOff>
    </xdr:to>
    <xdr:sp macro="" textlink="">
      <xdr:nvSpPr>
        <xdr:cNvPr id="322" name="楕円 321"/>
        <xdr:cNvSpPr/>
      </xdr:nvSpPr>
      <xdr:spPr>
        <a:xfrm>
          <a:off x="6921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36695</xdr:rowOff>
    </xdr:from>
    <xdr:ext cx="378565" cy="259045"/>
    <xdr:sp macro="" textlink="">
      <xdr:nvSpPr>
        <xdr:cNvPr id="323" name="テキスト ボックス 322"/>
        <xdr:cNvSpPr txBox="1"/>
      </xdr:nvSpPr>
      <xdr:spPr>
        <a:xfrm>
          <a:off x="6783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138347</xdr:rowOff>
    </xdr:from>
    <xdr:to>
      <xdr:col>55</xdr:col>
      <xdr:colOff>0</xdr:colOff>
      <xdr:row>56</xdr:row>
      <xdr:rowOff>34678</xdr:rowOff>
    </xdr:to>
    <xdr:cxnSp macro="">
      <xdr:nvCxnSpPr>
        <xdr:cNvPr id="352" name="直線コネクタ 351"/>
        <xdr:cNvCxnSpPr/>
      </xdr:nvCxnSpPr>
      <xdr:spPr>
        <a:xfrm>
          <a:off x="9639300" y="9568097"/>
          <a:ext cx="8382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133814</xdr:rowOff>
    </xdr:from>
    <xdr:to>
      <xdr:col>50</xdr:col>
      <xdr:colOff>114300</xdr:colOff>
      <xdr:row>55</xdr:row>
      <xdr:rowOff>138347</xdr:rowOff>
    </xdr:to>
    <xdr:cxnSp macro="">
      <xdr:nvCxnSpPr>
        <xdr:cNvPr id="355" name="直線コネクタ 354"/>
        <xdr:cNvCxnSpPr/>
      </xdr:nvCxnSpPr>
      <xdr:spPr>
        <a:xfrm>
          <a:off x="8750300" y="9563564"/>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111963</xdr:rowOff>
    </xdr:from>
    <xdr:to>
      <xdr:col>45</xdr:col>
      <xdr:colOff>177800</xdr:colOff>
      <xdr:row>55</xdr:row>
      <xdr:rowOff>133814</xdr:rowOff>
    </xdr:to>
    <xdr:cxnSp macro="">
      <xdr:nvCxnSpPr>
        <xdr:cNvPr id="358" name="直線コネクタ 357"/>
        <xdr:cNvCxnSpPr/>
      </xdr:nvCxnSpPr>
      <xdr:spPr>
        <a:xfrm>
          <a:off x="7861300" y="9198813"/>
          <a:ext cx="889000" cy="3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111963</xdr:rowOff>
    </xdr:from>
    <xdr:to>
      <xdr:col>41</xdr:col>
      <xdr:colOff>50800</xdr:colOff>
      <xdr:row>56</xdr:row>
      <xdr:rowOff>75273</xdr:rowOff>
    </xdr:to>
    <xdr:cxnSp macro="">
      <xdr:nvCxnSpPr>
        <xdr:cNvPr id="361" name="直線コネクタ 360"/>
        <xdr:cNvCxnSpPr/>
      </xdr:nvCxnSpPr>
      <xdr:spPr>
        <a:xfrm flipV="1">
          <a:off x="6972300" y="9198813"/>
          <a:ext cx="889000" cy="4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155328</xdr:rowOff>
    </xdr:from>
    <xdr:to>
      <xdr:col>55</xdr:col>
      <xdr:colOff>50800</xdr:colOff>
      <xdr:row>56</xdr:row>
      <xdr:rowOff>85478</xdr:rowOff>
    </xdr:to>
    <xdr:sp macro="" textlink="">
      <xdr:nvSpPr>
        <xdr:cNvPr id="371" name="楕円 370"/>
        <xdr:cNvSpPr/>
      </xdr:nvSpPr>
      <xdr:spPr>
        <a:xfrm>
          <a:off x="10426700" y="95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6755</xdr:rowOff>
    </xdr:from>
    <xdr:ext cx="534377" cy="259045"/>
    <xdr:sp macro="" textlink="">
      <xdr:nvSpPr>
        <xdr:cNvPr id="372" name="農林水産業費該当値テキスト"/>
        <xdr:cNvSpPr txBox="1"/>
      </xdr:nvSpPr>
      <xdr:spPr>
        <a:xfrm>
          <a:off x="10528300" y="94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87547</xdr:rowOff>
    </xdr:from>
    <xdr:to>
      <xdr:col>50</xdr:col>
      <xdr:colOff>165100</xdr:colOff>
      <xdr:row>56</xdr:row>
      <xdr:rowOff>17697</xdr:rowOff>
    </xdr:to>
    <xdr:sp macro="" textlink="">
      <xdr:nvSpPr>
        <xdr:cNvPr id="373" name="楕円 372"/>
        <xdr:cNvSpPr/>
      </xdr:nvSpPr>
      <xdr:spPr>
        <a:xfrm>
          <a:off x="9588500" y="95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34224</xdr:rowOff>
    </xdr:from>
    <xdr:ext cx="534377" cy="259045"/>
    <xdr:sp macro="" textlink="">
      <xdr:nvSpPr>
        <xdr:cNvPr id="374" name="テキスト ボックス 373"/>
        <xdr:cNvSpPr txBox="1"/>
      </xdr:nvSpPr>
      <xdr:spPr>
        <a:xfrm>
          <a:off x="9372111" y="92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83014</xdr:rowOff>
    </xdr:from>
    <xdr:to>
      <xdr:col>46</xdr:col>
      <xdr:colOff>38100</xdr:colOff>
      <xdr:row>56</xdr:row>
      <xdr:rowOff>13164</xdr:rowOff>
    </xdr:to>
    <xdr:sp macro="" textlink="">
      <xdr:nvSpPr>
        <xdr:cNvPr id="375" name="楕円 374"/>
        <xdr:cNvSpPr/>
      </xdr:nvSpPr>
      <xdr:spPr>
        <a:xfrm>
          <a:off x="8699500" y="95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29691</xdr:rowOff>
    </xdr:from>
    <xdr:ext cx="534377" cy="259045"/>
    <xdr:sp macro="" textlink="">
      <xdr:nvSpPr>
        <xdr:cNvPr id="376" name="テキスト ボックス 375"/>
        <xdr:cNvSpPr txBox="1"/>
      </xdr:nvSpPr>
      <xdr:spPr>
        <a:xfrm>
          <a:off x="8483111" y="92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61163</xdr:rowOff>
    </xdr:from>
    <xdr:to>
      <xdr:col>41</xdr:col>
      <xdr:colOff>101600</xdr:colOff>
      <xdr:row>53</xdr:row>
      <xdr:rowOff>162763</xdr:rowOff>
    </xdr:to>
    <xdr:sp macro="" textlink="">
      <xdr:nvSpPr>
        <xdr:cNvPr id="377" name="楕円 376"/>
        <xdr:cNvSpPr/>
      </xdr:nvSpPr>
      <xdr:spPr>
        <a:xfrm>
          <a:off x="7810500" y="914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7840</xdr:rowOff>
    </xdr:from>
    <xdr:ext cx="534377" cy="259045"/>
    <xdr:sp macro="" textlink="">
      <xdr:nvSpPr>
        <xdr:cNvPr id="378" name="テキスト ボックス 377"/>
        <xdr:cNvSpPr txBox="1"/>
      </xdr:nvSpPr>
      <xdr:spPr>
        <a:xfrm>
          <a:off x="7594111" y="892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24473</xdr:rowOff>
    </xdr:from>
    <xdr:to>
      <xdr:col>36</xdr:col>
      <xdr:colOff>165100</xdr:colOff>
      <xdr:row>56</xdr:row>
      <xdr:rowOff>126073</xdr:rowOff>
    </xdr:to>
    <xdr:sp macro="" textlink="">
      <xdr:nvSpPr>
        <xdr:cNvPr id="379" name="楕円 378"/>
        <xdr:cNvSpPr/>
      </xdr:nvSpPr>
      <xdr:spPr>
        <a:xfrm>
          <a:off x="6921500" y="96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142600</xdr:rowOff>
    </xdr:from>
    <xdr:ext cx="534377" cy="259045"/>
    <xdr:sp macro="" textlink="">
      <xdr:nvSpPr>
        <xdr:cNvPr id="380" name="テキスト ボックス 379"/>
        <xdr:cNvSpPr txBox="1"/>
      </xdr:nvSpPr>
      <xdr:spPr>
        <a:xfrm>
          <a:off x="6705111" y="94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45879</xdr:rowOff>
    </xdr:from>
    <xdr:to>
      <xdr:col>55</xdr:col>
      <xdr:colOff>0</xdr:colOff>
      <xdr:row>78</xdr:row>
      <xdr:rowOff>94571</xdr:rowOff>
    </xdr:to>
    <xdr:cxnSp macro="">
      <xdr:nvCxnSpPr>
        <xdr:cNvPr id="409" name="直線コネクタ 408"/>
        <xdr:cNvCxnSpPr/>
      </xdr:nvCxnSpPr>
      <xdr:spPr>
        <a:xfrm flipV="1">
          <a:off x="9639300" y="13076079"/>
          <a:ext cx="838200" cy="39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90666</xdr:rowOff>
    </xdr:from>
    <xdr:to>
      <xdr:col>50</xdr:col>
      <xdr:colOff>114300</xdr:colOff>
      <xdr:row>78</xdr:row>
      <xdr:rowOff>94571</xdr:rowOff>
    </xdr:to>
    <xdr:cxnSp macro="">
      <xdr:nvCxnSpPr>
        <xdr:cNvPr id="412" name="直線コネクタ 411"/>
        <xdr:cNvCxnSpPr/>
      </xdr:nvCxnSpPr>
      <xdr:spPr>
        <a:xfrm>
          <a:off x="8750300" y="13463766"/>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16999</xdr:rowOff>
    </xdr:from>
    <xdr:to>
      <xdr:col>45</xdr:col>
      <xdr:colOff>177800</xdr:colOff>
      <xdr:row>78</xdr:row>
      <xdr:rowOff>90666</xdr:rowOff>
    </xdr:to>
    <xdr:cxnSp macro="">
      <xdr:nvCxnSpPr>
        <xdr:cNvPr id="415" name="直線コネクタ 414"/>
        <xdr:cNvCxnSpPr/>
      </xdr:nvCxnSpPr>
      <xdr:spPr>
        <a:xfrm>
          <a:off x="7861300" y="13047199"/>
          <a:ext cx="889000" cy="4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131642</xdr:rowOff>
    </xdr:from>
    <xdr:to>
      <xdr:col>41</xdr:col>
      <xdr:colOff>50800</xdr:colOff>
      <xdr:row>76</xdr:row>
      <xdr:rowOff>16999</xdr:rowOff>
    </xdr:to>
    <xdr:cxnSp macro="">
      <xdr:nvCxnSpPr>
        <xdr:cNvPr id="418" name="直線コネクタ 417"/>
        <xdr:cNvCxnSpPr/>
      </xdr:nvCxnSpPr>
      <xdr:spPr>
        <a:xfrm>
          <a:off x="6972300" y="12647492"/>
          <a:ext cx="889000" cy="3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166529</xdr:rowOff>
    </xdr:from>
    <xdr:to>
      <xdr:col>55</xdr:col>
      <xdr:colOff>50800</xdr:colOff>
      <xdr:row>76</xdr:row>
      <xdr:rowOff>96679</xdr:rowOff>
    </xdr:to>
    <xdr:sp macro="" textlink="">
      <xdr:nvSpPr>
        <xdr:cNvPr id="428" name="楕円 427"/>
        <xdr:cNvSpPr/>
      </xdr:nvSpPr>
      <xdr:spPr>
        <a:xfrm>
          <a:off x="10426700" y="130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17956</xdr:rowOff>
    </xdr:from>
    <xdr:ext cx="534377" cy="259045"/>
    <xdr:sp macro="" textlink="">
      <xdr:nvSpPr>
        <xdr:cNvPr id="429" name="商工費該当値テキスト"/>
        <xdr:cNvSpPr txBox="1"/>
      </xdr:nvSpPr>
      <xdr:spPr>
        <a:xfrm>
          <a:off x="10528300" y="1287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43771</xdr:rowOff>
    </xdr:from>
    <xdr:to>
      <xdr:col>50</xdr:col>
      <xdr:colOff>165100</xdr:colOff>
      <xdr:row>78</xdr:row>
      <xdr:rowOff>145371</xdr:rowOff>
    </xdr:to>
    <xdr:sp macro="" textlink="">
      <xdr:nvSpPr>
        <xdr:cNvPr id="430" name="楕円 429"/>
        <xdr:cNvSpPr/>
      </xdr:nvSpPr>
      <xdr:spPr>
        <a:xfrm>
          <a:off x="9588500" y="134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136498</xdr:rowOff>
    </xdr:from>
    <xdr:ext cx="469744" cy="259045"/>
    <xdr:sp macro="" textlink="">
      <xdr:nvSpPr>
        <xdr:cNvPr id="431" name="テキスト ボックス 430"/>
        <xdr:cNvSpPr txBox="1"/>
      </xdr:nvSpPr>
      <xdr:spPr>
        <a:xfrm>
          <a:off x="9404428" y="135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39866</xdr:rowOff>
    </xdr:from>
    <xdr:to>
      <xdr:col>46</xdr:col>
      <xdr:colOff>38100</xdr:colOff>
      <xdr:row>78</xdr:row>
      <xdr:rowOff>141466</xdr:rowOff>
    </xdr:to>
    <xdr:sp macro="" textlink="">
      <xdr:nvSpPr>
        <xdr:cNvPr id="432" name="楕円 431"/>
        <xdr:cNvSpPr/>
      </xdr:nvSpPr>
      <xdr:spPr>
        <a:xfrm>
          <a:off x="8699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132593</xdr:rowOff>
    </xdr:from>
    <xdr:ext cx="469744" cy="259045"/>
    <xdr:sp macro="" textlink="">
      <xdr:nvSpPr>
        <xdr:cNvPr id="433" name="テキスト ボックス 432"/>
        <xdr:cNvSpPr txBox="1"/>
      </xdr:nvSpPr>
      <xdr:spPr>
        <a:xfrm>
          <a:off x="8515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137649</xdr:rowOff>
    </xdr:from>
    <xdr:to>
      <xdr:col>41</xdr:col>
      <xdr:colOff>101600</xdr:colOff>
      <xdr:row>76</xdr:row>
      <xdr:rowOff>67799</xdr:rowOff>
    </xdr:to>
    <xdr:sp macro="" textlink="">
      <xdr:nvSpPr>
        <xdr:cNvPr id="434" name="楕円 433"/>
        <xdr:cNvSpPr/>
      </xdr:nvSpPr>
      <xdr:spPr>
        <a:xfrm>
          <a:off x="7810500" y="129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84326</xdr:rowOff>
    </xdr:from>
    <xdr:ext cx="534377" cy="259045"/>
    <xdr:sp macro="" textlink="">
      <xdr:nvSpPr>
        <xdr:cNvPr id="435" name="テキスト ボックス 434"/>
        <xdr:cNvSpPr txBox="1"/>
      </xdr:nvSpPr>
      <xdr:spPr>
        <a:xfrm>
          <a:off x="7594111" y="127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80842</xdr:rowOff>
    </xdr:from>
    <xdr:to>
      <xdr:col>36</xdr:col>
      <xdr:colOff>165100</xdr:colOff>
      <xdr:row>74</xdr:row>
      <xdr:rowOff>10992</xdr:rowOff>
    </xdr:to>
    <xdr:sp macro="" textlink="">
      <xdr:nvSpPr>
        <xdr:cNvPr id="436" name="楕円 435"/>
        <xdr:cNvSpPr/>
      </xdr:nvSpPr>
      <xdr:spPr>
        <a:xfrm>
          <a:off x="6921500" y="125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27519</xdr:rowOff>
    </xdr:from>
    <xdr:ext cx="534377" cy="259045"/>
    <xdr:sp macro="" textlink="">
      <xdr:nvSpPr>
        <xdr:cNvPr id="437" name="テキスト ボックス 436"/>
        <xdr:cNvSpPr txBox="1"/>
      </xdr:nvSpPr>
      <xdr:spPr>
        <a:xfrm>
          <a:off x="6705111" y="123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156311</xdr:rowOff>
    </xdr:from>
    <xdr:to>
      <xdr:col>55</xdr:col>
      <xdr:colOff>0</xdr:colOff>
      <xdr:row>97</xdr:row>
      <xdr:rowOff>83062</xdr:rowOff>
    </xdr:to>
    <xdr:cxnSp macro="">
      <xdr:nvCxnSpPr>
        <xdr:cNvPr id="469" name="直線コネクタ 468"/>
        <xdr:cNvCxnSpPr/>
      </xdr:nvCxnSpPr>
      <xdr:spPr>
        <a:xfrm flipV="1">
          <a:off x="9639300" y="16444061"/>
          <a:ext cx="838200" cy="26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83062</xdr:rowOff>
    </xdr:from>
    <xdr:to>
      <xdr:col>50</xdr:col>
      <xdr:colOff>114300</xdr:colOff>
      <xdr:row>97</xdr:row>
      <xdr:rowOff>89844</xdr:rowOff>
    </xdr:to>
    <xdr:cxnSp macro="">
      <xdr:nvCxnSpPr>
        <xdr:cNvPr id="472" name="直線コネクタ 471"/>
        <xdr:cNvCxnSpPr/>
      </xdr:nvCxnSpPr>
      <xdr:spPr>
        <a:xfrm flipV="1">
          <a:off x="8750300" y="1671371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89844</xdr:rowOff>
    </xdr:from>
    <xdr:to>
      <xdr:col>45</xdr:col>
      <xdr:colOff>177800</xdr:colOff>
      <xdr:row>97</xdr:row>
      <xdr:rowOff>131350</xdr:rowOff>
    </xdr:to>
    <xdr:cxnSp macro="">
      <xdr:nvCxnSpPr>
        <xdr:cNvPr id="475" name="直線コネクタ 474"/>
        <xdr:cNvCxnSpPr/>
      </xdr:nvCxnSpPr>
      <xdr:spPr>
        <a:xfrm flipV="1">
          <a:off x="7861300" y="16720494"/>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131350</xdr:rowOff>
    </xdr:from>
    <xdr:to>
      <xdr:col>41</xdr:col>
      <xdr:colOff>50800</xdr:colOff>
      <xdr:row>98</xdr:row>
      <xdr:rowOff>45430</xdr:rowOff>
    </xdr:to>
    <xdr:cxnSp macro="">
      <xdr:nvCxnSpPr>
        <xdr:cNvPr id="478" name="直線コネクタ 477"/>
        <xdr:cNvCxnSpPr/>
      </xdr:nvCxnSpPr>
      <xdr:spPr>
        <a:xfrm flipV="1">
          <a:off x="6972300" y="16762000"/>
          <a:ext cx="8890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105511</xdr:rowOff>
    </xdr:from>
    <xdr:to>
      <xdr:col>55</xdr:col>
      <xdr:colOff>50800</xdr:colOff>
      <xdr:row>96</xdr:row>
      <xdr:rowOff>35661</xdr:rowOff>
    </xdr:to>
    <xdr:sp macro="" textlink="">
      <xdr:nvSpPr>
        <xdr:cNvPr id="488" name="楕円 487"/>
        <xdr:cNvSpPr/>
      </xdr:nvSpPr>
      <xdr:spPr>
        <a:xfrm>
          <a:off x="10426700" y="163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128388</xdr:rowOff>
    </xdr:from>
    <xdr:ext cx="534377" cy="259045"/>
    <xdr:sp macro="" textlink="">
      <xdr:nvSpPr>
        <xdr:cNvPr id="489" name="土木費該当値テキスト"/>
        <xdr:cNvSpPr txBox="1"/>
      </xdr:nvSpPr>
      <xdr:spPr>
        <a:xfrm>
          <a:off x="10528300" y="162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32262</xdr:rowOff>
    </xdr:from>
    <xdr:to>
      <xdr:col>50</xdr:col>
      <xdr:colOff>165100</xdr:colOff>
      <xdr:row>97</xdr:row>
      <xdr:rowOff>133862</xdr:rowOff>
    </xdr:to>
    <xdr:sp macro="" textlink="">
      <xdr:nvSpPr>
        <xdr:cNvPr id="490" name="楕円 489"/>
        <xdr:cNvSpPr/>
      </xdr:nvSpPr>
      <xdr:spPr>
        <a:xfrm>
          <a:off x="9588500" y="166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150389</xdr:rowOff>
    </xdr:from>
    <xdr:ext cx="534377" cy="259045"/>
    <xdr:sp macro="" textlink="">
      <xdr:nvSpPr>
        <xdr:cNvPr id="491" name="テキスト ボックス 490"/>
        <xdr:cNvSpPr txBox="1"/>
      </xdr:nvSpPr>
      <xdr:spPr>
        <a:xfrm>
          <a:off x="9372111" y="164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39044</xdr:rowOff>
    </xdr:from>
    <xdr:to>
      <xdr:col>46</xdr:col>
      <xdr:colOff>38100</xdr:colOff>
      <xdr:row>97</xdr:row>
      <xdr:rowOff>140644</xdr:rowOff>
    </xdr:to>
    <xdr:sp macro="" textlink="">
      <xdr:nvSpPr>
        <xdr:cNvPr id="492" name="楕円 491"/>
        <xdr:cNvSpPr/>
      </xdr:nvSpPr>
      <xdr:spPr>
        <a:xfrm>
          <a:off x="8699500" y="166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157171</xdr:rowOff>
    </xdr:from>
    <xdr:ext cx="534377" cy="259045"/>
    <xdr:sp macro="" textlink="">
      <xdr:nvSpPr>
        <xdr:cNvPr id="493" name="テキスト ボックス 492"/>
        <xdr:cNvSpPr txBox="1"/>
      </xdr:nvSpPr>
      <xdr:spPr>
        <a:xfrm>
          <a:off x="8483111" y="1644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80550</xdr:rowOff>
    </xdr:from>
    <xdr:to>
      <xdr:col>41</xdr:col>
      <xdr:colOff>101600</xdr:colOff>
      <xdr:row>98</xdr:row>
      <xdr:rowOff>10700</xdr:rowOff>
    </xdr:to>
    <xdr:sp macro="" textlink="">
      <xdr:nvSpPr>
        <xdr:cNvPr id="494" name="楕円 493"/>
        <xdr:cNvSpPr/>
      </xdr:nvSpPr>
      <xdr:spPr>
        <a:xfrm>
          <a:off x="7810500" y="167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27227</xdr:rowOff>
    </xdr:from>
    <xdr:ext cx="534377" cy="259045"/>
    <xdr:sp macro="" textlink="">
      <xdr:nvSpPr>
        <xdr:cNvPr id="495" name="テキスト ボックス 494"/>
        <xdr:cNvSpPr txBox="1"/>
      </xdr:nvSpPr>
      <xdr:spPr>
        <a:xfrm>
          <a:off x="7594111" y="1648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166080</xdr:rowOff>
    </xdr:from>
    <xdr:to>
      <xdr:col>36</xdr:col>
      <xdr:colOff>165100</xdr:colOff>
      <xdr:row>98</xdr:row>
      <xdr:rowOff>96230</xdr:rowOff>
    </xdr:to>
    <xdr:sp macro="" textlink="">
      <xdr:nvSpPr>
        <xdr:cNvPr id="496" name="楕円 495"/>
        <xdr:cNvSpPr/>
      </xdr:nvSpPr>
      <xdr:spPr>
        <a:xfrm>
          <a:off x="6921500" y="167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87357</xdr:rowOff>
    </xdr:from>
    <xdr:ext cx="534377" cy="259045"/>
    <xdr:sp macro="" textlink="">
      <xdr:nvSpPr>
        <xdr:cNvPr id="497" name="テキスト ボックス 496"/>
        <xdr:cNvSpPr txBox="1"/>
      </xdr:nvSpPr>
      <xdr:spPr>
        <a:xfrm>
          <a:off x="6705111" y="168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129908</xdr:rowOff>
    </xdr:from>
    <xdr:to>
      <xdr:col>85</xdr:col>
      <xdr:colOff>127000</xdr:colOff>
      <xdr:row>37</xdr:row>
      <xdr:rowOff>68339</xdr:rowOff>
    </xdr:to>
    <xdr:cxnSp macro="">
      <xdr:nvCxnSpPr>
        <xdr:cNvPr id="527" name="直線コネクタ 526"/>
        <xdr:cNvCxnSpPr/>
      </xdr:nvCxnSpPr>
      <xdr:spPr>
        <a:xfrm>
          <a:off x="15481300" y="6302108"/>
          <a:ext cx="8382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129908</xdr:rowOff>
    </xdr:from>
    <xdr:to>
      <xdr:col>81</xdr:col>
      <xdr:colOff>50800</xdr:colOff>
      <xdr:row>37</xdr:row>
      <xdr:rowOff>72682</xdr:rowOff>
    </xdr:to>
    <xdr:cxnSp macro="">
      <xdr:nvCxnSpPr>
        <xdr:cNvPr id="530" name="直線コネクタ 529"/>
        <xdr:cNvCxnSpPr/>
      </xdr:nvCxnSpPr>
      <xdr:spPr>
        <a:xfrm flipV="1">
          <a:off x="14592300" y="6302108"/>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60109</xdr:rowOff>
    </xdr:from>
    <xdr:to>
      <xdr:col>76</xdr:col>
      <xdr:colOff>114300</xdr:colOff>
      <xdr:row>37</xdr:row>
      <xdr:rowOff>72682</xdr:rowOff>
    </xdr:to>
    <xdr:cxnSp macro="">
      <xdr:nvCxnSpPr>
        <xdr:cNvPr id="533" name="直線コネクタ 532"/>
        <xdr:cNvCxnSpPr/>
      </xdr:nvCxnSpPr>
      <xdr:spPr>
        <a:xfrm>
          <a:off x="13703300" y="640375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60109</xdr:rowOff>
    </xdr:from>
    <xdr:to>
      <xdr:col>71</xdr:col>
      <xdr:colOff>177800</xdr:colOff>
      <xdr:row>37</xdr:row>
      <xdr:rowOff>148730</xdr:rowOff>
    </xdr:to>
    <xdr:cxnSp macro="">
      <xdr:nvCxnSpPr>
        <xdr:cNvPr id="536" name="直線コネクタ 535"/>
        <xdr:cNvCxnSpPr/>
      </xdr:nvCxnSpPr>
      <xdr:spPr>
        <a:xfrm flipV="1">
          <a:off x="12814300" y="6403759"/>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17539</xdr:rowOff>
    </xdr:from>
    <xdr:to>
      <xdr:col>85</xdr:col>
      <xdr:colOff>177800</xdr:colOff>
      <xdr:row>37</xdr:row>
      <xdr:rowOff>119139</xdr:rowOff>
    </xdr:to>
    <xdr:sp macro="" textlink="">
      <xdr:nvSpPr>
        <xdr:cNvPr id="546" name="楕円 545"/>
        <xdr:cNvSpPr/>
      </xdr:nvSpPr>
      <xdr:spPr>
        <a:xfrm>
          <a:off x="16268700" y="63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167416</xdr:rowOff>
    </xdr:from>
    <xdr:ext cx="534377" cy="259045"/>
    <xdr:sp macro="" textlink="">
      <xdr:nvSpPr>
        <xdr:cNvPr id="547" name="消防費該当値テキスト"/>
        <xdr:cNvSpPr txBox="1"/>
      </xdr:nvSpPr>
      <xdr:spPr>
        <a:xfrm>
          <a:off x="16370300" y="63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79108</xdr:rowOff>
    </xdr:from>
    <xdr:to>
      <xdr:col>81</xdr:col>
      <xdr:colOff>101600</xdr:colOff>
      <xdr:row>37</xdr:row>
      <xdr:rowOff>9258</xdr:rowOff>
    </xdr:to>
    <xdr:sp macro="" textlink="">
      <xdr:nvSpPr>
        <xdr:cNvPr id="548" name="楕円 547"/>
        <xdr:cNvSpPr/>
      </xdr:nvSpPr>
      <xdr:spPr>
        <a:xfrm>
          <a:off x="15430500" y="62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25785</xdr:rowOff>
    </xdr:from>
    <xdr:ext cx="534377" cy="259045"/>
    <xdr:sp macro="" textlink="">
      <xdr:nvSpPr>
        <xdr:cNvPr id="549" name="テキスト ボックス 548"/>
        <xdr:cNvSpPr txBox="1"/>
      </xdr:nvSpPr>
      <xdr:spPr>
        <a:xfrm>
          <a:off x="15214111" y="60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21882</xdr:rowOff>
    </xdr:from>
    <xdr:to>
      <xdr:col>76</xdr:col>
      <xdr:colOff>165100</xdr:colOff>
      <xdr:row>37</xdr:row>
      <xdr:rowOff>123482</xdr:rowOff>
    </xdr:to>
    <xdr:sp macro="" textlink="">
      <xdr:nvSpPr>
        <xdr:cNvPr id="550" name="楕円 549"/>
        <xdr:cNvSpPr/>
      </xdr:nvSpPr>
      <xdr:spPr>
        <a:xfrm>
          <a:off x="14541500" y="63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114609</xdr:rowOff>
    </xdr:from>
    <xdr:ext cx="534377" cy="259045"/>
    <xdr:sp macro="" textlink="">
      <xdr:nvSpPr>
        <xdr:cNvPr id="551" name="テキスト ボックス 550"/>
        <xdr:cNvSpPr txBox="1"/>
      </xdr:nvSpPr>
      <xdr:spPr>
        <a:xfrm>
          <a:off x="14325111" y="64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9309</xdr:rowOff>
    </xdr:from>
    <xdr:to>
      <xdr:col>72</xdr:col>
      <xdr:colOff>38100</xdr:colOff>
      <xdr:row>37</xdr:row>
      <xdr:rowOff>110909</xdr:rowOff>
    </xdr:to>
    <xdr:sp macro="" textlink="">
      <xdr:nvSpPr>
        <xdr:cNvPr id="552" name="楕円 551"/>
        <xdr:cNvSpPr/>
      </xdr:nvSpPr>
      <xdr:spPr>
        <a:xfrm>
          <a:off x="13652500" y="63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102036</xdr:rowOff>
    </xdr:from>
    <xdr:ext cx="534377" cy="259045"/>
    <xdr:sp macro="" textlink="">
      <xdr:nvSpPr>
        <xdr:cNvPr id="553" name="テキスト ボックス 552"/>
        <xdr:cNvSpPr txBox="1"/>
      </xdr:nvSpPr>
      <xdr:spPr>
        <a:xfrm>
          <a:off x="13436111" y="64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97930</xdr:rowOff>
    </xdr:from>
    <xdr:to>
      <xdr:col>67</xdr:col>
      <xdr:colOff>101600</xdr:colOff>
      <xdr:row>38</xdr:row>
      <xdr:rowOff>28080</xdr:rowOff>
    </xdr:to>
    <xdr:sp macro="" textlink="">
      <xdr:nvSpPr>
        <xdr:cNvPr id="554" name="楕円 553"/>
        <xdr:cNvSpPr/>
      </xdr:nvSpPr>
      <xdr:spPr>
        <a:xfrm>
          <a:off x="12763500" y="64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19207</xdr:rowOff>
    </xdr:from>
    <xdr:ext cx="534377" cy="259045"/>
    <xdr:sp macro="" textlink="">
      <xdr:nvSpPr>
        <xdr:cNvPr id="555" name="テキスト ボックス 554"/>
        <xdr:cNvSpPr txBox="1"/>
      </xdr:nvSpPr>
      <xdr:spPr>
        <a:xfrm>
          <a:off x="12547111" y="65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136445</xdr:rowOff>
    </xdr:from>
    <xdr:to>
      <xdr:col>85</xdr:col>
      <xdr:colOff>127000</xdr:colOff>
      <xdr:row>58</xdr:row>
      <xdr:rowOff>60299</xdr:rowOff>
    </xdr:to>
    <xdr:cxnSp macro="">
      <xdr:nvCxnSpPr>
        <xdr:cNvPr id="587" name="直線コネクタ 586"/>
        <xdr:cNvCxnSpPr/>
      </xdr:nvCxnSpPr>
      <xdr:spPr>
        <a:xfrm flipV="1">
          <a:off x="15481300" y="9909095"/>
          <a:ext cx="8382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50328</xdr:rowOff>
    </xdr:from>
    <xdr:to>
      <xdr:col>81</xdr:col>
      <xdr:colOff>50800</xdr:colOff>
      <xdr:row>58</xdr:row>
      <xdr:rowOff>60299</xdr:rowOff>
    </xdr:to>
    <xdr:cxnSp macro="">
      <xdr:nvCxnSpPr>
        <xdr:cNvPr id="590" name="直線コネクタ 589"/>
        <xdr:cNvCxnSpPr/>
      </xdr:nvCxnSpPr>
      <xdr:spPr>
        <a:xfrm>
          <a:off x="14592300" y="9994428"/>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50328</xdr:rowOff>
    </xdr:from>
    <xdr:to>
      <xdr:col>76</xdr:col>
      <xdr:colOff>114300</xdr:colOff>
      <xdr:row>59</xdr:row>
      <xdr:rowOff>4902</xdr:rowOff>
    </xdr:to>
    <xdr:cxnSp macro="">
      <xdr:nvCxnSpPr>
        <xdr:cNvPr id="593" name="直線コネクタ 592"/>
        <xdr:cNvCxnSpPr/>
      </xdr:nvCxnSpPr>
      <xdr:spPr>
        <a:xfrm flipV="1">
          <a:off x="13703300" y="9994428"/>
          <a:ext cx="889000" cy="12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4902</xdr:rowOff>
    </xdr:from>
    <xdr:to>
      <xdr:col>71</xdr:col>
      <xdr:colOff>177800</xdr:colOff>
      <xdr:row>59</xdr:row>
      <xdr:rowOff>103298</xdr:rowOff>
    </xdr:to>
    <xdr:cxnSp macro="">
      <xdr:nvCxnSpPr>
        <xdr:cNvPr id="596" name="直線コネクタ 595"/>
        <xdr:cNvCxnSpPr/>
      </xdr:nvCxnSpPr>
      <xdr:spPr>
        <a:xfrm flipV="1">
          <a:off x="12814300" y="10120452"/>
          <a:ext cx="889000" cy="9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85645</xdr:rowOff>
    </xdr:from>
    <xdr:to>
      <xdr:col>85</xdr:col>
      <xdr:colOff>177800</xdr:colOff>
      <xdr:row>58</xdr:row>
      <xdr:rowOff>15795</xdr:rowOff>
    </xdr:to>
    <xdr:sp macro="" textlink="">
      <xdr:nvSpPr>
        <xdr:cNvPr id="606" name="楕円 605"/>
        <xdr:cNvSpPr/>
      </xdr:nvSpPr>
      <xdr:spPr>
        <a:xfrm>
          <a:off x="16268700" y="98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64072</xdr:rowOff>
    </xdr:from>
    <xdr:ext cx="534377" cy="259045"/>
    <xdr:sp macro="" textlink="">
      <xdr:nvSpPr>
        <xdr:cNvPr id="607" name="教育費該当値テキスト"/>
        <xdr:cNvSpPr txBox="1"/>
      </xdr:nvSpPr>
      <xdr:spPr>
        <a:xfrm>
          <a:off x="16370300" y="98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9499</xdr:rowOff>
    </xdr:from>
    <xdr:to>
      <xdr:col>81</xdr:col>
      <xdr:colOff>101600</xdr:colOff>
      <xdr:row>58</xdr:row>
      <xdr:rowOff>111099</xdr:rowOff>
    </xdr:to>
    <xdr:sp macro="" textlink="">
      <xdr:nvSpPr>
        <xdr:cNvPr id="608" name="楕円 607"/>
        <xdr:cNvSpPr/>
      </xdr:nvSpPr>
      <xdr:spPr>
        <a:xfrm>
          <a:off x="15430500" y="99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102226</xdr:rowOff>
    </xdr:from>
    <xdr:ext cx="534377" cy="259045"/>
    <xdr:sp macro="" textlink="">
      <xdr:nvSpPr>
        <xdr:cNvPr id="609" name="テキスト ボックス 608"/>
        <xdr:cNvSpPr txBox="1"/>
      </xdr:nvSpPr>
      <xdr:spPr>
        <a:xfrm>
          <a:off x="15214111"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170978</xdr:rowOff>
    </xdr:from>
    <xdr:to>
      <xdr:col>76</xdr:col>
      <xdr:colOff>165100</xdr:colOff>
      <xdr:row>58</xdr:row>
      <xdr:rowOff>101128</xdr:rowOff>
    </xdr:to>
    <xdr:sp macro="" textlink="">
      <xdr:nvSpPr>
        <xdr:cNvPr id="610" name="楕円 609"/>
        <xdr:cNvSpPr/>
      </xdr:nvSpPr>
      <xdr:spPr>
        <a:xfrm>
          <a:off x="14541500" y="99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92255</xdr:rowOff>
    </xdr:from>
    <xdr:ext cx="534377" cy="259045"/>
    <xdr:sp macro="" textlink="">
      <xdr:nvSpPr>
        <xdr:cNvPr id="611" name="テキスト ボックス 610"/>
        <xdr:cNvSpPr txBox="1"/>
      </xdr:nvSpPr>
      <xdr:spPr>
        <a:xfrm>
          <a:off x="14325111" y="100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125552</xdr:rowOff>
    </xdr:from>
    <xdr:to>
      <xdr:col>72</xdr:col>
      <xdr:colOff>38100</xdr:colOff>
      <xdr:row>59</xdr:row>
      <xdr:rowOff>55702</xdr:rowOff>
    </xdr:to>
    <xdr:sp macro="" textlink="">
      <xdr:nvSpPr>
        <xdr:cNvPr id="612" name="楕円 611"/>
        <xdr:cNvSpPr/>
      </xdr:nvSpPr>
      <xdr:spPr>
        <a:xfrm>
          <a:off x="13652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46829</xdr:rowOff>
    </xdr:from>
    <xdr:ext cx="534377" cy="259045"/>
    <xdr:sp macro="" textlink="">
      <xdr:nvSpPr>
        <xdr:cNvPr id="613" name="テキスト ボックス 612"/>
        <xdr:cNvSpPr txBox="1"/>
      </xdr:nvSpPr>
      <xdr:spPr>
        <a:xfrm>
          <a:off x="13436111" y="101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52498</xdr:rowOff>
    </xdr:from>
    <xdr:to>
      <xdr:col>67</xdr:col>
      <xdr:colOff>101600</xdr:colOff>
      <xdr:row>59</xdr:row>
      <xdr:rowOff>154098</xdr:rowOff>
    </xdr:to>
    <xdr:sp macro="" textlink="">
      <xdr:nvSpPr>
        <xdr:cNvPr id="614" name="楕円 613"/>
        <xdr:cNvSpPr/>
      </xdr:nvSpPr>
      <xdr:spPr>
        <a:xfrm>
          <a:off x="12763500" y="101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145225</xdr:rowOff>
    </xdr:from>
    <xdr:ext cx="534377" cy="259045"/>
    <xdr:sp macro="" textlink="">
      <xdr:nvSpPr>
        <xdr:cNvPr id="615" name="テキスト ボックス 614"/>
        <xdr:cNvSpPr txBox="1"/>
      </xdr:nvSpPr>
      <xdr:spPr>
        <a:xfrm>
          <a:off x="12547111" y="102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16275</xdr:rowOff>
    </xdr:from>
    <xdr:to>
      <xdr:col>85</xdr:col>
      <xdr:colOff>127000</xdr:colOff>
      <xdr:row>79</xdr:row>
      <xdr:rowOff>28811</xdr:rowOff>
    </xdr:to>
    <xdr:cxnSp macro="">
      <xdr:nvCxnSpPr>
        <xdr:cNvPr id="644" name="直線コネクタ 643"/>
        <xdr:cNvCxnSpPr/>
      </xdr:nvCxnSpPr>
      <xdr:spPr>
        <a:xfrm>
          <a:off x="15481300" y="13560825"/>
          <a:ext cx="8382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92590</xdr:rowOff>
    </xdr:from>
    <xdr:to>
      <xdr:col>81</xdr:col>
      <xdr:colOff>50800</xdr:colOff>
      <xdr:row>79</xdr:row>
      <xdr:rowOff>16275</xdr:rowOff>
    </xdr:to>
    <xdr:cxnSp macro="">
      <xdr:nvCxnSpPr>
        <xdr:cNvPr id="647" name="直線コネクタ 646"/>
        <xdr:cNvCxnSpPr/>
      </xdr:nvCxnSpPr>
      <xdr:spPr>
        <a:xfrm>
          <a:off x="14592300" y="13465690"/>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92590</xdr:rowOff>
    </xdr:from>
    <xdr:to>
      <xdr:col>76</xdr:col>
      <xdr:colOff>114300</xdr:colOff>
      <xdr:row>79</xdr:row>
      <xdr:rowOff>25515</xdr:rowOff>
    </xdr:to>
    <xdr:cxnSp macro="">
      <xdr:nvCxnSpPr>
        <xdr:cNvPr id="650" name="直線コネクタ 649"/>
        <xdr:cNvCxnSpPr/>
      </xdr:nvCxnSpPr>
      <xdr:spPr>
        <a:xfrm flipV="1">
          <a:off x="13703300" y="13465690"/>
          <a:ext cx="889000" cy="10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25515</xdr:rowOff>
    </xdr:from>
    <xdr:to>
      <xdr:col>71</xdr:col>
      <xdr:colOff>177800</xdr:colOff>
      <xdr:row>79</xdr:row>
      <xdr:rowOff>44450</xdr:rowOff>
    </xdr:to>
    <xdr:cxnSp macro="">
      <xdr:nvCxnSpPr>
        <xdr:cNvPr id="653" name="直線コネクタ 652"/>
        <xdr:cNvCxnSpPr/>
      </xdr:nvCxnSpPr>
      <xdr:spPr>
        <a:xfrm flipV="1">
          <a:off x="12814300" y="13570065"/>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149461</xdr:rowOff>
    </xdr:from>
    <xdr:to>
      <xdr:col>85</xdr:col>
      <xdr:colOff>177800</xdr:colOff>
      <xdr:row>79</xdr:row>
      <xdr:rowOff>79611</xdr:rowOff>
    </xdr:to>
    <xdr:sp macro="" textlink="">
      <xdr:nvSpPr>
        <xdr:cNvPr id="663" name="楕円 662"/>
        <xdr:cNvSpPr/>
      </xdr:nvSpPr>
      <xdr:spPr>
        <a:xfrm>
          <a:off x="16268700" y="135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64388</xdr:rowOff>
    </xdr:from>
    <xdr:ext cx="378565" cy="259045"/>
    <xdr:sp macro="" textlink="">
      <xdr:nvSpPr>
        <xdr:cNvPr id="664" name="災害復旧費該当値テキスト"/>
        <xdr:cNvSpPr txBox="1"/>
      </xdr:nvSpPr>
      <xdr:spPr>
        <a:xfrm>
          <a:off x="16370300" y="13437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136925</xdr:rowOff>
    </xdr:from>
    <xdr:to>
      <xdr:col>81</xdr:col>
      <xdr:colOff>101600</xdr:colOff>
      <xdr:row>79</xdr:row>
      <xdr:rowOff>67075</xdr:rowOff>
    </xdr:to>
    <xdr:sp macro="" textlink="">
      <xdr:nvSpPr>
        <xdr:cNvPr id="665" name="楕円 664"/>
        <xdr:cNvSpPr/>
      </xdr:nvSpPr>
      <xdr:spPr>
        <a:xfrm>
          <a:off x="15430500" y="135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58202</xdr:rowOff>
    </xdr:from>
    <xdr:ext cx="469744" cy="259045"/>
    <xdr:sp macro="" textlink="">
      <xdr:nvSpPr>
        <xdr:cNvPr id="666" name="テキスト ボックス 665"/>
        <xdr:cNvSpPr txBox="1"/>
      </xdr:nvSpPr>
      <xdr:spPr>
        <a:xfrm>
          <a:off x="15246428" y="1360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41790</xdr:rowOff>
    </xdr:from>
    <xdr:to>
      <xdr:col>76</xdr:col>
      <xdr:colOff>165100</xdr:colOff>
      <xdr:row>78</xdr:row>
      <xdr:rowOff>143390</xdr:rowOff>
    </xdr:to>
    <xdr:sp macro="" textlink="">
      <xdr:nvSpPr>
        <xdr:cNvPr id="667" name="楕円 666"/>
        <xdr:cNvSpPr/>
      </xdr:nvSpPr>
      <xdr:spPr>
        <a:xfrm>
          <a:off x="14541500" y="134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159917</xdr:rowOff>
    </xdr:from>
    <xdr:ext cx="469744" cy="259045"/>
    <xdr:sp macro="" textlink="">
      <xdr:nvSpPr>
        <xdr:cNvPr id="668" name="テキスト ボックス 667"/>
        <xdr:cNvSpPr txBox="1"/>
      </xdr:nvSpPr>
      <xdr:spPr>
        <a:xfrm>
          <a:off x="14357428" y="1319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146165</xdr:rowOff>
    </xdr:from>
    <xdr:to>
      <xdr:col>72</xdr:col>
      <xdr:colOff>38100</xdr:colOff>
      <xdr:row>79</xdr:row>
      <xdr:rowOff>76315</xdr:rowOff>
    </xdr:to>
    <xdr:sp macro="" textlink="">
      <xdr:nvSpPr>
        <xdr:cNvPr id="669" name="楕円 668"/>
        <xdr:cNvSpPr/>
      </xdr:nvSpPr>
      <xdr:spPr>
        <a:xfrm>
          <a:off x="13652500" y="135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67442</xdr:rowOff>
    </xdr:from>
    <xdr:ext cx="378565" cy="259045"/>
    <xdr:sp macro="" textlink="">
      <xdr:nvSpPr>
        <xdr:cNvPr id="670" name="テキスト ボックス 669"/>
        <xdr:cNvSpPr txBox="1"/>
      </xdr:nvSpPr>
      <xdr:spPr>
        <a:xfrm>
          <a:off x="13514017" y="1361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105769</xdr:rowOff>
    </xdr:from>
    <xdr:to>
      <xdr:col>85</xdr:col>
      <xdr:colOff>127000</xdr:colOff>
      <xdr:row>95</xdr:row>
      <xdr:rowOff>150619</xdr:rowOff>
    </xdr:to>
    <xdr:cxnSp macro="">
      <xdr:nvCxnSpPr>
        <xdr:cNvPr id="701" name="直線コネクタ 700"/>
        <xdr:cNvCxnSpPr/>
      </xdr:nvCxnSpPr>
      <xdr:spPr>
        <a:xfrm flipV="1">
          <a:off x="15481300" y="16393519"/>
          <a:ext cx="838200" cy="4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150619</xdr:rowOff>
    </xdr:from>
    <xdr:to>
      <xdr:col>81</xdr:col>
      <xdr:colOff>50800</xdr:colOff>
      <xdr:row>95</xdr:row>
      <xdr:rowOff>158666</xdr:rowOff>
    </xdr:to>
    <xdr:cxnSp macro="">
      <xdr:nvCxnSpPr>
        <xdr:cNvPr id="704" name="直線コネクタ 703"/>
        <xdr:cNvCxnSpPr/>
      </xdr:nvCxnSpPr>
      <xdr:spPr>
        <a:xfrm flipV="1">
          <a:off x="14592300" y="16438369"/>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158666</xdr:rowOff>
    </xdr:from>
    <xdr:to>
      <xdr:col>76</xdr:col>
      <xdr:colOff>114300</xdr:colOff>
      <xdr:row>96</xdr:row>
      <xdr:rowOff>9444</xdr:rowOff>
    </xdr:to>
    <xdr:cxnSp macro="">
      <xdr:nvCxnSpPr>
        <xdr:cNvPr id="707" name="直線コネクタ 706"/>
        <xdr:cNvCxnSpPr/>
      </xdr:nvCxnSpPr>
      <xdr:spPr>
        <a:xfrm flipV="1">
          <a:off x="13703300" y="16446416"/>
          <a:ext cx="889000" cy="2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100487</xdr:rowOff>
    </xdr:from>
    <xdr:to>
      <xdr:col>71</xdr:col>
      <xdr:colOff>177800</xdr:colOff>
      <xdr:row>96</xdr:row>
      <xdr:rowOff>9444</xdr:rowOff>
    </xdr:to>
    <xdr:cxnSp macro="">
      <xdr:nvCxnSpPr>
        <xdr:cNvPr id="710" name="直線コネクタ 709"/>
        <xdr:cNvCxnSpPr/>
      </xdr:nvCxnSpPr>
      <xdr:spPr>
        <a:xfrm>
          <a:off x="12814300" y="16388237"/>
          <a:ext cx="889000" cy="8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54969</xdr:rowOff>
    </xdr:from>
    <xdr:to>
      <xdr:col>85</xdr:col>
      <xdr:colOff>177800</xdr:colOff>
      <xdr:row>95</xdr:row>
      <xdr:rowOff>156569</xdr:rowOff>
    </xdr:to>
    <xdr:sp macro="" textlink="">
      <xdr:nvSpPr>
        <xdr:cNvPr id="720" name="楕円 719"/>
        <xdr:cNvSpPr/>
      </xdr:nvSpPr>
      <xdr:spPr>
        <a:xfrm>
          <a:off x="16268700" y="163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77846</xdr:rowOff>
    </xdr:from>
    <xdr:ext cx="534377" cy="259045"/>
    <xdr:sp macro="" textlink="">
      <xdr:nvSpPr>
        <xdr:cNvPr id="721" name="公債費該当値テキスト"/>
        <xdr:cNvSpPr txBox="1"/>
      </xdr:nvSpPr>
      <xdr:spPr>
        <a:xfrm>
          <a:off x="16370300" y="161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99819</xdr:rowOff>
    </xdr:from>
    <xdr:to>
      <xdr:col>81</xdr:col>
      <xdr:colOff>101600</xdr:colOff>
      <xdr:row>96</xdr:row>
      <xdr:rowOff>29969</xdr:rowOff>
    </xdr:to>
    <xdr:sp macro="" textlink="">
      <xdr:nvSpPr>
        <xdr:cNvPr id="722" name="楕円 721"/>
        <xdr:cNvSpPr/>
      </xdr:nvSpPr>
      <xdr:spPr>
        <a:xfrm>
          <a:off x="15430500" y="163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46496</xdr:rowOff>
    </xdr:from>
    <xdr:ext cx="534377" cy="259045"/>
    <xdr:sp macro="" textlink="">
      <xdr:nvSpPr>
        <xdr:cNvPr id="723" name="テキスト ボックス 722"/>
        <xdr:cNvSpPr txBox="1"/>
      </xdr:nvSpPr>
      <xdr:spPr>
        <a:xfrm>
          <a:off x="15214111" y="161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107866</xdr:rowOff>
    </xdr:from>
    <xdr:to>
      <xdr:col>76</xdr:col>
      <xdr:colOff>165100</xdr:colOff>
      <xdr:row>96</xdr:row>
      <xdr:rowOff>38016</xdr:rowOff>
    </xdr:to>
    <xdr:sp macro="" textlink="">
      <xdr:nvSpPr>
        <xdr:cNvPr id="724" name="楕円 723"/>
        <xdr:cNvSpPr/>
      </xdr:nvSpPr>
      <xdr:spPr>
        <a:xfrm>
          <a:off x="14541500" y="163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54543</xdr:rowOff>
    </xdr:from>
    <xdr:ext cx="534377" cy="259045"/>
    <xdr:sp macro="" textlink="">
      <xdr:nvSpPr>
        <xdr:cNvPr id="725" name="テキスト ボックス 724"/>
        <xdr:cNvSpPr txBox="1"/>
      </xdr:nvSpPr>
      <xdr:spPr>
        <a:xfrm>
          <a:off x="14325111" y="1617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130094</xdr:rowOff>
    </xdr:from>
    <xdr:to>
      <xdr:col>72</xdr:col>
      <xdr:colOff>38100</xdr:colOff>
      <xdr:row>96</xdr:row>
      <xdr:rowOff>60244</xdr:rowOff>
    </xdr:to>
    <xdr:sp macro="" textlink="">
      <xdr:nvSpPr>
        <xdr:cNvPr id="726" name="楕円 725"/>
        <xdr:cNvSpPr/>
      </xdr:nvSpPr>
      <xdr:spPr>
        <a:xfrm>
          <a:off x="13652500" y="164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76771</xdr:rowOff>
    </xdr:from>
    <xdr:ext cx="534377" cy="259045"/>
    <xdr:sp macro="" textlink="">
      <xdr:nvSpPr>
        <xdr:cNvPr id="727" name="テキスト ボックス 726"/>
        <xdr:cNvSpPr txBox="1"/>
      </xdr:nvSpPr>
      <xdr:spPr>
        <a:xfrm>
          <a:off x="13436111" y="161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49687</xdr:rowOff>
    </xdr:from>
    <xdr:to>
      <xdr:col>67</xdr:col>
      <xdr:colOff>101600</xdr:colOff>
      <xdr:row>95</xdr:row>
      <xdr:rowOff>151287</xdr:rowOff>
    </xdr:to>
    <xdr:sp macro="" textlink="">
      <xdr:nvSpPr>
        <xdr:cNvPr id="728" name="楕円 727"/>
        <xdr:cNvSpPr/>
      </xdr:nvSpPr>
      <xdr:spPr>
        <a:xfrm>
          <a:off x="12763500" y="16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167814</xdr:rowOff>
    </xdr:from>
    <xdr:ext cx="534377" cy="259045"/>
    <xdr:sp macro="" textlink="">
      <xdr:nvSpPr>
        <xdr:cNvPr id="729" name="テキスト ボックス 728"/>
        <xdr:cNvSpPr txBox="1"/>
      </xdr:nvSpPr>
      <xdr:spPr>
        <a:xfrm>
          <a:off x="12547111" y="1611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増加しているのは、</a:t>
          </a:r>
          <a:r>
            <a:rPr kumimoji="1" lang="ja-JP" altLang="en-US" sz="1100">
              <a:solidFill>
                <a:schemeClr val="dk1"/>
              </a:solidFill>
              <a:effectLst/>
              <a:latin typeface="+mn-lt"/>
              <a:ea typeface="+mn-ea"/>
              <a:cs typeface="+mn-cs"/>
            </a:rPr>
            <a:t>新型コロナウイルス感染症対策として定額給付金や地域商品券発行、企業に対する持続化給付金等の事業</a:t>
          </a:r>
          <a:r>
            <a:rPr kumimoji="1" lang="ja-JP" altLang="ja-JP" sz="1100">
              <a:solidFill>
                <a:schemeClr val="dk1"/>
              </a:solidFill>
              <a:effectLst/>
              <a:latin typeface="+mn-lt"/>
              <a:ea typeface="+mn-ea"/>
              <a:cs typeface="+mn-cs"/>
            </a:rPr>
            <a:t>を実施したためである。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年度が大きく増加しているのは、道の駅の建築工事等を実施したためである。（平成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繰越事業）</a:t>
          </a:r>
          <a:endParaRPr lang="ja-JP" altLang="ja-JP" sz="1400">
            <a:effectLst/>
          </a:endParaRPr>
        </a:p>
        <a:p>
          <a:r>
            <a:rPr kumimoji="1" lang="ja-JP" altLang="ja-JP" sz="1100">
              <a:solidFill>
                <a:schemeClr val="dk1"/>
              </a:solidFill>
              <a:effectLst/>
              <a:latin typeface="+mn-lt"/>
              <a:ea typeface="+mn-ea"/>
              <a:cs typeface="+mn-cs"/>
            </a:rPr>
            <a:t>　民生費が逓増しているのは、高齢化の進展にともない、介護給付費、医療費が逓増しているためである。</a:t>
          </a:r>
          <a:endParaRPr lang="ja-JP" altLang="ja-JP" sz="1400">
            <a:effectLst/>
          </a:endParaRPr>
        </a:p>
        <a:p>
          <a:r>
            <a:rPr kumimoji="1" lang="ja-JP" altLang="ja-JP" sz="1100">
              <a:solidFill>
                <a:schemeClr val="dk1"/>
              </a:solidFill>
              <a:effectLst/>
              <a:latin typeface="+mn-lt"/>
              <a:ea typeface="+mn-ea"/>
              <a:cs typeface="+mn-cs"/>
            </a:rPr>
            <a:t>　消防費が令和元年度に増加し類似団体を上回ったのは、消防団ポンプ車の更新をしたためである。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増加しているのは、</a:t>
          </a:r>
          <a:r>
            <a:rPr kumimoji="1" lang="ja-JP" altLang="en-US" sz="1100">
              <a:solidFill>
                <a:schemeClr val="dk1"/>
              </a:solidFill>
              <a:effectLst/>
              <a:latin typeface="+mn-lt"/>
              <a:ea typeface="+mn-ea"/>
              <a:cs typeface="+mn-cs"/>
            </a:rPr>
            <a:t>羽咋駅周辺整備に伴う旧商業施設の解体を行ったためで</a:t>
          </a:r>
          <a:r>
            <a:rPr kumimoji="1" lang="ja-JP" altLang="ja-JP" sz="1100">
              <a:solidFill>
                <a:schemeClr val="dk1"/>
              </a:solidFill>
              <a:effectLst/>
              <a:latin typeface="+mn-lt"/>
              <a:ea typeface="+mn-ea"/>
              <a:cs typeface="+mn-cs"/>
            </a:rPr>
            <a:t>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　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年度末で、財政調整基金は</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億円であり、</a:t>
          </a:r>
          <a:r>
            <a:rPr kumimoji="1" lang="ja-JP" altLang="en-US" sz="1100" baseline="0">
              <a:solidFill>
                <a:schemeClr val="dk1"/>
              </a:solidFill>
              <a:effectLst/>
              <a:latin typeface="+mn-lt"/>
              <a:ea typeface="+mn-ea"/>
              <a:cs typeface="+mn-cs"/>
            </a:rPr>
            <a:t>適正規模といわれる</a:t>
          </a:r>
          <a:r>
            <a:rPr kumimoji="1" lang="ja-JP" altLang="ja-JP" sz="1100" baseline="0">
              <a:solidFill>
                <a:schemeClr val="dk1"/>
              </a:solidFill>
              <a:effectLst/>
              <a:latin typeface="+mn-lt"/>
              <a:ea typeface="+mn-ea"/>
              <a:cs typeface="+mn-cs"/>
            </a:rPr>
            <a:t>標準財政規模の</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を上回っているが、安定的な財政運営に加えて、災害に対する備えとして、令和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年度以降も継続的な積み立てを行っていく。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実質単年度収支は、平成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年度決算より</a:t>
          </a:r>
          <a:r>
            <a:rPr kumimoji="1" lang="en-US" altLang="ja-JP" sz="1100" baseline="0">
              <a:solidFill>
                <a:schemeClr val="dk1"/>
              </a:solidFill>
              <a:effectLst/>
              <a:latin typeface="+mn-lt"/>
              <a:ea typeface="+mn-ea"/>
              <a:cs typeface="+mn-cs"/>
            </a:rPr>
            <a:t>11</a:t>
          </a:r>
          <a:r>
            <a:rPr kumimoji="1" lang="ja-JP" altLang="ja-JP" sz="1100" baseline="0">
              <a:solidFill>
                <a:schemeClr val="dk1"/>
              </a:solidFill>
              <a:effectLst/>
              <a:latin typeface="+mn-lt"/>
              <a:ea typeface="+mn-ea"/>
              <a:cs typeface="+mn-cs"/>
            </a:rPr>
            <a:t>年連続の黒字となっている。平成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年度に「財政再建緊急プログラム」を策定し、人件費の削減をはじめとする歳出削減に取り組んだ結果、平成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年度決算では、実質単年度収支は約</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1,800</a:t>
          </a:r>
          <a:r>
            <a:rPr kumimoji="1" lang="ja-JP" altLang="ja-JP" sz="1100" baseline="0">
              <a:solidFill>
                <a:schemeClr val="dk1"/>
              </a:solidFill>
              <a:effectLst/>
              <a:latin typeface="+mn-lt"/>
              <a:ea typeface="+mn-ea"/>
              <a:cs typeface="+mn-cs"/>
            </a:rPr>
            <a:t>万円の黒字となった。それ以降、令和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年度まで</a:t>
          </a:r>
          <a:r>
            <a:rPr kumimoji="1" lang="en-US" altLang="ja-JP" sz="1100" baseline="0">
              <a:solidFill>
                <a:schemeClr val="dk1"/>
              </a:solidFill>
              <a:effectLst/>
              <a:latin typeface="+mn-lt"/>
              <a:ea typeface="+mn-ea"/>
              <a:cs typeface="+mn-cs"/>
            </a:rPr>
            <a:t>11</a:t>
          </a:r>
          <a:r>
            <a:rPr kumimoji="1" lang="ja-JP" altLang="ja-JP" sz="1100" baseline="0">
              <a:solidFill>
                <a:schemeClr val="dk1"/>
              </a:solidFill>
              <a:effectLst/>
              <a:latin typeface="+mn-lt"/>
              <a:ea typeface="+mn-ea"/>
              <a:cs typeface="+mn-cs"/>
            </a:rPr>
            <a:t>年連続の黒字となっている。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全会計について赤字額はない。今後も経費の削減などを行い黒字化を維持できるように努める。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一般会計においても地方債の繰上償還を確実に実施するとともに、人件費の抑制、公共施設総合管理計画に基づき公共施設の見直し等による経常経費の削減に努め、財政の安定化に努める。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82</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84</v>
      </c>
      <c r="C3" s="405"/>
      <c r="D3" s="405"/>
      <c r="E3" s="406"/>
      <c r="F3" s="406"/>
      <c r="G3" s="406"/>
      <c r="H3" s="406"/>
      <c r="I3" s="406"/>
      <c r="J3" s="406"/>
      <c r="K3" s="406"/>
      <c r="L3" s="406" t="s">
        <v>85</v>
      </c>
      <c r="M3" s="406"/>
      <c r="N3" s="406"/>
      <c r="O3" s="406"/>
      <c r="P3" s="406"/>
      <c r="Q3" s="406"/>
      <c r="R3" s="413"/>
      <c r="S3" s="413"/>
      <c r="T3" s="413"/>
      <c r="U3" s="413"/>
      <c r="V3" s="414"/>
      <c r="W3" s="388" t="s">
        <v>86</v>
      </c>
      <c r="X3" s="389"/>
      <c r="Y3" s="389"/>
      <c r="Z3" s="389"/>
      <c r="AA3" s="389"/>
      <c r="AB3" s="405"/>
      <c r="AC3" s="413" t="s">
        <v>87</v>
      </c>
      <c r="AD3" s="389"/>
      <c r="AE3" s="389"/>
      <c r="AF3" s="389"/>
      <c r="AG3" s="389"/>
      <c r="AH3" s="389"/>
      <c r="AI3" s="389"/>
      <c r="AJ3" s="389"/>
      <c r="AK3" s="389"/>
      <c r="AL3" s="390"/>
      <c r="AM3" s="388" t="s">
        <v>88</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89</v>
      </c>
      <c r="BO3" s="389"/>
      <c r="BP3" s="389"/>
      <c r="BQ3" s="389"/>
      <c r="BR3" s="389"/>
      <c r="BS3" s="389"/>
      <c r="BT3" s="389"/>
      <c r="BU3" s="390"/>
      <c r="BV3" s="388" t="s">
        <v>90</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91</v>
      </c>
      <c r="CU3" s="389"/>
      <c r="CV3" s="389"/>
      <c r="CW3" s="389"/>
      <c r="CX3" s="389"/>
      <c r="CY3" s="389"/>
      <c r="CZ3" s="389"/>
      <c r="DA3" s="390"/>
      <c r="DB3" s="388" t="s">
        <v>92</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93</v>
      </c>
      <c r="AZ4" s="392"/>
      <c r="BA4" s="392"/>
      <c r="BB4" s="392"/>
      <c r="BC4" s="392"/>
      <c r="BD4" s="392"/>
      <c r="BE4" s="392"/>
      <c r="BF4" s="392"/>
      <c r="BG4" s="392"/>
      <c r="BH4" s="392"/>
      <c r="BI4" s="392"/>
      <c r="BJ4" s="392"/>
      <c r="BK4" s="392"/>
      <c r="BL4" s="392"/>
      <c r="BM4" s="393"/>
      <c r="BN4" s="394">
        <v>14669223</v>
      </c>
      <c r="BO4" s="395"/>
      <c r="BP4" s="395"/>
      <c r="BQ4" s="395"/>
      <c r="BR4" s="395"/>
      <c r="BS4" s="395"/>
      <c r="BT4" s="395"/>
      <c r="BU4" s="396"/>
      <c r="BV4" s="394">
        <v>11345179</v>
      </c>
      <c r="BW4" s="395"/>
      <c r="BX4" s="395"/>
      <c r="BY4" s="395"/>
      <c r="BZ4" s="395"/>
      <c r="CA4" s="395"/>
      <c r="CB4" s="395"/>
      <c r="CC4" s="396"/>
      <c r="CD4" s="397" t="s">
        <v>94</v>
      </c>
      <c r="CE4" s="398"/>
      <c r="CF4" s="398"/>
      <c r="CG4" s="398"/>
      <c r="CH4" s="398"/>
      <c r="CI4" s="398"/>
      <c r="CJ4" s="398"/>
      <c r="CK4" s="398"/>
      <c r="CL4" s="398"/>
      <c r="CM4" s="398"/>
      <c r="CN4" s="398"/>
      <c r="CO4" s="398"/>
      <c r="CP4" s="398"/>
      <c r="CQ4" s="398"/>
      <c r="CR4" s="398"/>
      <c r="CS4" s="399"/>
      <c r="CT4" s="400">
        <v>1.4</v>
      </c>
      <c r="CU4" s="401"/>
      <c r="CV4" s="401"/>
      <c r="CW4" s="401"/>
      <c r="CX4" s="401"/>
      <c r="CY4" s="401"/>
      <c r="CZ4" s="401"/>
      <c r="DA4" s="402"/>
      <c r="DB4" s="400">
        <v>1.4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54" t="s">
        <v>95</v>
      </c>
      <c r="AN5" s="455"/>
      <c r="AO5" s="455"/>
      <c r="AP5" s="455"/>
      <c r="AQ5" s="455"/>
      <c r="AR5" s="455"/>
      <c r="AS5" s="455"/>
      <c r="AT5" s="456"/>
      <c r="AU5" s="457" t="s">
        <v>96</v>
      </c>
      <c r="AV5" s="458"/>
      <c r="AW5" s="458"/>
      <c r="AX5" s="458"/>
      <c r="AY5" s="459" t="s">
        <v>97</v>
      </c>
      <c r="AZ5" s="460"/>
      <c r="BA5" s="460"/>
      <c r="BB5" s="460"/>
      <c r="BC5" s="460"/>
      <c r="BD5" s="460"/>
      <c r="BE5" s="460"/>
      <c r="BF5" s="460"/>
      <c r="BG5" s="460"/>
      <c r="BH5" s="460"/>
      <c r="BI5" s="460"/>
      <c r="BJ5" s="460"/>
      <c r="BK5" s="460"/>
      <c r="BL5" s="460"/>
      <c r="BM5" s="461"/>
      <c r="BN5" s="462">
        <v>14428840</v>
      </c>
      <c r="BO5" s="463"/>
      <c r="BP5" s="463"/>
      <c r="BQ5" s="463"/>
      <c r="BR5" s="463"/>
      <c r="BS5" s="463"/>
      <c r="BT5" s="463"/>
      <c r="BU5" s="464"/>
      <c r="BV5" s="462">
        <v>11244188</v>
      </c>
      <c r="BW5" s="463"/>
      <c r="BX5" s="463"/>
      <c r="BY5" s="463"/>
      <c r="BZ5" s="463"/>
      <c r="CA5" s="463"/>
      <c r="CB5" s="463"/>
      <c r="CC5" s="464"/>
      <c r="CD5" s="465" t="s">
        <v>98</v>
      </c>
      <c r="CE5" s="466"/>
      <c r="CF5" s="466"/>
      <c r="CG5" s="466"/>
      <c r="CH5" s="466"/>
      <c r="CI5" s="466"/>
      <c r="CJ5" s="466"/>
      <c r="CK5" s="466"/>
      <c r="CL5" s="466"/>
      <c r="CM5" s="466"/>
      <c r="CN5" s="466"/>
      <c r="CO5" s="466"/>
      <c r="CP5" s="466"/>
      <c r="CQ5" s="466"/>
      <c r="CR5" s="466"/>
      <c r="CS5" s="467"/>
      <c r="CT5" s="428">
        <v>92.9</v>
      </c>
      <c r="CU5" s="429"/>
      <c r="CV5" s="429"/>
      <c r="CW5" s="429"/>
      <c r="CX5" s="429"/>
      <c r="CY5" s="429"/>
      <c r="CZ5" s="429"/>
      <c r="DA5" s="430"/>
      <c r="DB5" s="428">
        <v>91.6</v>
      </c>
      <c r="DC5" s="429"/>
      <c r="DD5" s="429"/>
      <c r="DE5" s="429"/>
      <c r="DF5" s="429"/>
      <c r="DG5" s="429"/>
      <c r="DH5" s="429"/>
      <c r="DI5" s="430"/>
      <c r="DJ5" s="186"/>
      <c r="DK5" s="186"/>
      <c r="DL5" s="186"/>
      <c r="DM5" s="186"/>
      <c r="DN5" s="186"/>
      <c r="DO5" s="186"/>
    </row>
    <row r="6" spans="1:119" ht="18.75" customHeight="1" x14ac:dyDescent="0.15">
      <c r="A6" s="187"/>
      <c r="B6" s="431" t="s">
        <v>99</v>
      </c>
      <c r="C6" s="432"/>
      <c r="D6" s="432"/>
      <c r="E6" s="433"/>
      <c r="F6" s="433"/>
      <c r="G6" s="433"/>
      <c r="H6" s="433"/>
      <c r="I6" s="433"/>
      <c r="J6" s="433"/>
      <c r="K6" s="433"/>
      <c r="L6" s="433" t="s">
        <v>100</v>
      </c>
      <c r="M6" s="433"/>
      <c r="N6" s="433"/>
      <c r="O6" s="433"/>
      <c r="P6" s="433"/>
      <c r="Q6" s="433"/>
      <c r="R6" s="437"/>
      <c r="S6" s="437"/>
      <c r="T6" s="437"/>
      <c r="U6" s="437"/>
      <c r="V6" s="438"/>
      <c r="W6" s="441" t="s">
        <v>101</v>
      </c>
      <c r="X6" s="442"/>
      <c r="Y6" s="442"/>
      <c r="Z6" s="442"/>
      <c r="AA6" s="442"/>
      <c r="AB6" s="432"/>
      <c r="AC6" s="445" t="s">
        <v>102</v>
      </c>
      <c r="AD6" s="446"/>
      <c r="AE6" s="446"/>
      <c r="AF6" s="446"/>
      <c r="AG6" s="446"/>
      <c r="AH6" s="446"/>
      <c r="AI6" s="446"/>
      <c r="AJ6" s="446"/>
      <c r="AK6" s="446"/>
      <c r="AL6" s="447"/>
      <c r="AM6" s="454" t="s">
        <v>103</v>
      </c>
      <c r="AN6" s="455"/>
      <c r="AO6" s="455"/>
      <c r="AP6" s="455"/>
      <c r="AQ6" s="455"/>
      <c r="AR6" s="455"/>
      <c r="AS6" s="455"/>
      <c r="AT6" s="456"/>
      <c r="AU6" s="457" t="s">
        <v>104</v>
      </c>
      <c r="AV6" s="458"/>
      <c r="AW6" s="458"/>
      <c r="AX6" s="458"/>
      <c r="AY6" s="459" t="s">
        <v>105</v>
      </c>
      <c r="AZ6" s="460"/>
      <c r="BA6" s="460"/>
      <c r="BB6" s="460"/>
      <c r="BC6" s="460"/>
      <c r="BD6" s="460"/>
      <c r="BE6" s="460"/>
      <c r="BF6" s="460"/>
      <c r="BG6" s="460"/>
      <c r="BH6" s="460"/>
      <c r="BI6" s="460"/>
      <c r="BJ6" s="460"/>
      <c r="BK6" s="460"/>
      <c r="BL6" s="460"/>
      <c r="BM6" s="461"/>
      <c r="BN6" s="462">
        <v>240383</v>
      </c>
      <c r="BO6" s="463"/>
      <c r="BP6" s="463"/>
      <c r="BQ6" s="463"/>
      <c r="BR6" s="463"/>
      <c r="BS6" s="463"/>
      <c r="BT6" s="463"/>
      <c r="BU6" s="464"/>
      <c r="BV6" s="462">
        <v>100991</v>
      </c>
      <c r="BW6" s="463"/>
      <c r="BX6" s="463"/>
      <c r="BY6" s="463"/>
      <c r="BZ6" s="463"/>
      <c r="CA6" s="463"/>
      <c r="CB6" s="463"/>
      <c r="CC6" s="464"/>
      <c r="CD6" s="465" t="s">
        <v>106</v>
      </c>
      <c r="CE6" s="466"/>
      <c r="CF6" s="466"/>
      <c r="CG6" s="466"/>
      <c r="CH6" s="466"/>
      <c r="CI6" s="466"/>
      <c r="CJ6" s="466"/>
      <c r="CK6" s="466"/>
      <c r="CL6" s="466"/>
      <c r="CM6" s="466"/>
      <c r="CN6" s="466"/>
      <c r="CO6" s="466"/>
      <c r="CP6" s="466"/>
      <c r="CQ6" s="466"/>
      <c r="CR6" s="466"/>
      <c r="CS6" s="467"/>
      <c r="CT6" s="468">
        <v>96</v>
      </c>
      <c r="CU6" s="469"/>
      <c r="CV6" s="469"/>
      <c r="CW6" s="469"/>
      <c r="CX6" s="469"/>
      <c r="CY6" s="469"/>
      <c r="CZ6" s="469"/>
      <c r="DA6" s="470"/>
      <c r="DB6" s="468">
        <v>95.2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48"/>
      <c r="AD7" s="449"/>
      <c r="AE7" s="449"/>
      <c r="AF7" s="449"/>
      <c r="AG7" s="449"/>
      <c r="AH7" s="449"/>
      <c r="AI7" s="449"/>
      <c r="AJ7" s="449"/>
      <c r="AK7" s="449"/>
      <c r="AL7" s="450"/>
      <c r="AM7" s="454" t="s">
        <v>107</v>
      </c>
      <c r="AN7" s="455"/>
      <c r="AO7" s="455"/>
      <c r="AP7" s="455"/>
      <c r="AQ7" s="455"/>
      <c r="AR7" s="455"/>
      <c r="AS7" s="455"/>
      <c r="AT7" s="456"/>
      <c r="AU7" s="457" t="s">
        <v>108</v>
      </c>
      <c r="AV7" s="458"/>
      <c r="AW7" s="458"/>
      <c r="AX7" s="458"/>
      <c r="AY7" s="459" t="s">
        <v>109</v>
      </c>
      <c r="AZ7" s="460"/>
      <c r="BA7" s="460"/>
      <c r="BB7" s="460"/>
      <c r="BC7" s="460"/>
      <c r="BD7" s="460"/>
      <c r="BE7" s="460"/>
      <c r="BF7" s="460"/>
      <c r="BG7" s="460"/>
      <c r="BH7" s="460"/>
      <c r="BI7" s="460"/>
      <c r="BJ7" s="460"/>
      <c r="BK7" s="460"/>
      <c r="BL7" s="460"/>
      <c r="BM7" s="461"/>
      <c r="BN7" s="462">
        <v>139275</v>
      </c>
      <c r="BO7" s="463"/>
      <c r="BP7" s="463"/>
      <c r="BQ7" s="463"/>
      <c r="BR7" s="463"/>
      <c r="BS7" s="463"/>
      <c r="BT7" s="463"/>
      <c r="BU7" s="464"/>
      <c r="BV7" s="462">
        <v>9541</v>
      </c>
      <c r="BW7" s="463"/>
      <c r="BX7" s="463"/>
      <c r="BY7" s="463"/>
      <c r="BZ7" s="463"/>
      <c r="CA7" s="463"/>
      <c r="CB7" s="463"/>
      <c r="CC7" s="464"/>
      <c r="CD7" s="465" t="s">
        <v>110</v>
      </c>
      <c r="CE7" s="466"/>
      <c r="CF7" s="466"/>
      <c r="CG7" s="466"/>
      <c r="CH7" s="466"/>
      <c r="CI7" s="466"/>
      <c r="CJ7" s="466"/>
      <c r="CK7" s="466"/>
      <c r="CL7" s="466"/>
      <c r="CM7" s="466"/>
      <c r="CN7" s="466"/>
      <c r="CO7" s="466"/>
      <c r="CP7" s="466"/>
      <c r="CQ7" s="466"/>
      <c r="CR7" s="466"/>
      <c r="CS7" s="467"/>
      <c r="CT7" s="462">
        <v>7071084</v>
      </c>
      <c r="CU7" s="463"/>
      <c r="CV7" s="463"/>
      <c r="CW7" s="463"/>
      <c r="CX7" s="463"/>
      <c r="CY7" s="463"/>
      <c r="CZ7" s="463"/>
      <c r="DA7" s="464"/>
      <c r="DB7" s="462">
        <v>6680468</v>
      </c>
      <c r="DC7" s="463"/>
      <c r="DD7" s="463"/>
      <c r="DE7" s="463"/>
      <c r="DF7" s="463"/>
      <c r="DG7" s="463"/>
      <c r="DH7" s="463"/>
      <c r="DI7" s="464"/>
      <c r="DJ7" s="186"/>
      <c r="DK7" s="186"/>
      <c r="DL7" s="186"/>
      <c r="DM7" s="186"/>
      <c r="DN7" s="186"/>
      <c r="DO7" s="186"/>
    </row>
    <row r="8" spans="1:119" ht="18.75" customHeight="1" thickBot="1" x14ac:dyDescent="0.2">
      <c r="A8" s="187"/>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111</v>
      </c>
      <c r="AN8" s="455"/>
      <c r="AO8" s="455"/>
      <c r="AP8" s="455"/>
      <c r="AQ8" s="455"/>
      <c r="AR8" s="455"/>
      <c r="AS8" s="455"/>
      <c r="AT8" s="456"/>
      <c r="AU8" s="457" t="s">
        <v>112</v>
      </c>
      <c r="AV8" s="458"/>
      <c r="AW8" s="458"/>
      <c r="AX8" s="458"/>
      <c r="AY8" s="459" t="s">
        <v>113</v>
      </c>
      <c r="AZ8" s="460"/>
      <c r="BA8" s="460"/>
      <c r="BB8" s="460"/>
      <c r="BC8" s="460"/>
      <c r="BD8" s="460"/>
      <c r="BE8" s="460"/>
      <c r="BF8" s="460"/>
      <c r="BG8" s="460"/>
      <c r="BH8" s="460"/>
      <c r="BI8" s="460"/>
      <c r="BJ8" s="460"/>
      <c r="BK8" s="460"/>
      <c r="BL8" s="460"/>
      <c r="BM8" s="461"/>
      <c r="BN8" s="462">
        <v>101108</v>
      </c>
      <c r="BO8" s="463"/>
      <c r="BP8" s="463"/>
      <c r="BQ8" s="463"/>
      <c r="BR8" s="463"/>
      <c r="BS8" s="463"/>
      <c r="BT8" s="463"/>
      <c r="BU8" s="464"/>
      <c r="BV8" s="462">
        <v>91450</v>
      </c>
      <c r="BW8" s="463"/>
      <c r="BX8" s="463"/>
      <c r="BY8" s="463"/>
      <c r="BZ8" s="463"/>
      <c r="CA8" s="463"/>
      <c r="CB8" s="463"/>
      <c r="CC8" s="464"/>
      <c r="CD8" s="465" t="s">
        <v>114</v>
      </c>
      <c r="CE8" s="466"/>
      <c r="CF8" s="466"/>
      <c r="CG8" s="466"/>
      <c r="CH8" s="466"/>
      <c r="CI8" s="466"/>
      <c r="CJ8" s="466"/>
      <c r="CK8" s="466"/>
      <c r="CL8" s="466"/>
      <c r="CM8" s="466"/>
      <c r="CN8" s="466"/>
      <c r="CO8" s="466"/>
      <c r="CP8" s="466"/>
      <c r="CQ8" s="466"/>
      <c r="CR8" s="466"/>
      <c r="CS8" s="467"/>
      <c r="CT8" s="471">
        <v>0.43</v>
      </c>
      <c r="CU8" s="472"/>
      <c r="CV8" s="472"/>
      <c r="CW8" s="472"/>
      <c r="CX8" s="472"/>
      <c r="CY8" s="472"/>
      <c r="CZ8" s="472"/>
      <c r="DA8" s="473"/>
      <c r="DB8" s="471">
        <v>0.43</v>
      </c>
      <c r="DC8" s="472"/>
      <c r="DD8" s="472"/>
      <c r="DE8" s="472"/>
      <c r="DF8" s="472"/>
      <c r="DG8" s="472"/>
      <c r="DH8" s="472"/>
      <c r="DI8" s="473"/>
      <c r="DJ8" s="186"/>
      <c r="DK8" s="186"/>
      <c r="DL8" s="186"/>
      <c r="DM8" s="186"/>
      <c r="DN8" s="186"/>
      <c r="DO8" s="186"/>
    </row>
    <row r="9" spans="1:119" ht="18.75" customHeight="1" thickBot="1" x14ac:dyDescent="0.2">
      <c r="A9" s="187"/>
      <c r="B9" s="425" t="s">
        <v>115</v>
      </c>
      <c r="C9" s="426"/>
      <c r="D9" s="426"/>
      <c r="E9" s="426"/>
      <c r="F9" s="426"/>
      <c r="G9" s="426"/>
      <c r="H9" s="426"/>
      <c r="I9" s="426"/>
      <c r="J9" s="426"/>
      <c r="K9" s="474"/>
      <c r="L9" s="475" t="s">
        <v>116</v>
      </c>
      <c r="M9" s="476"/>
      <c r="N9" s="476"/>
      <c r="O9" s="476"/>
      <c r="P9" s="476"/>
      <c r="Q9" s="477"/>
      <c r="R9" s="478">
        <v>20407</v>
      </c>
      <c r="S9" s="479"/>
      <c r="T9" s="479"/>
      <c r="U9" s="479"/>
      <c r="V9" s="480"/>
      <c r="W9" s="388" t="s">
        <v>117</v>
      </c>
      <c r="X9" s="389"/>
      <c r="Y9" s="389"/>
      <c r="Z9" s="389"/>
      <c r="AA9" s="389"/>
      <c r="AB9" s="389"/>
      <c r="AC9" s="389"/>
      <c r="AD9" s="389"/>
      <c r="AE9" s="389"/>
      <c r="AF9" s="389"/>
      <c r="AG9" s="389"/>
      <c r="AH9" s="389"/>
      <c r="AI9" s="389"/>
      <c r="AJ9" s="389"/>
      <c r="AK9" s="389"/>
      <c r="AL9" s="390"/>
      <c r="AM9" s="454" t="s">
        <v>118</v>
      </c>
      <c r="AN9" s="455"/>
      <c r="AO9" s="455"/>
      <c r="AP9" s="455"/>
      <c r="AQ9" s="455"/>
      <c r="AR9" s="455"/>
      <c r="AS9" s="455"/>
      <c r="AT9" s="456"/>
      <c r="AU9" s="457" t="s">
        <v>119</v>
      </c>
      <c r="AV9" s="458"/>
      <c r="AW9" s="458"/>
      <c r="AX9" s="458"/>
      <c r="AY9" s="459" t="s">
        <v>120</v>
      </c>
      <c r="AZ9" s="460"/>
      <c r="BA9" s="460"/>
      <c r="BB9" s="460"/>
      <c r="BC9" s="460"/>
      <c r="BD9" s="460"/>
      <c r="BE9" s="460"/>
      <c r="BF9" s="460"/>
      <c r="BG9" s="460"/>
      <c r="BH9" s="460"/>
      <c r="BI9" s="460"/>
      <c r="BJ9" s="460"/>
      <c r="BK9" s="460"/>
      <c r="BL9" s="460"/>
      <c r="BM9" s="461"/>
      <c r="BN9" s="462">
        <v>9658</v>
      </c>
      <c r="BO9" s="463"/>
      <c r="BP9" s="463"/>
      <c r="BQ9" s="463"/>
      <c r="BR9" s="463"/>
      <c r="BS9" s="463"/>
      <c r="BT9" s="463"/>
      <c r="BU9" s="464"/>
      <c r="BV9" s="462">
        <v>13869</v>
      </c>
      <c r="BW9" s="463"/>
      <c r="BX9" s="463"/>
      <c r="BY9" s="463"/>
      <c r="BZ9" s="463"/>
      <c r="CA9" s="463"/>
      <c r="CB9" s="463"/>
      <c r="CC9" s="464"/>
      <c r="CD9" s="465" t="s">
        <v>121</v>
      </c>
      <c r="CE9" s="466"/>
      <c r="CF9" s="466"/>
      <c r="CG9" s="466"/>
      <c r="CH9" s="466"/>
      <c r="CI9" s="466"/>
      <c r="CJ9" s="466"/>
      <c r="CK9" s="466"/>
      <c r="CL9" s="466"/>
      <c r="CM9" s="466"/>
      <c r="CN9" s="466"/>
      <c r="CO9" s="466"/>
      <c r="CP9" s="466"/>
      <c r="CQ9" s="466"/>
      <c r="CR9" s="466"/>
      <c r="CS9" s="467"/>
      <c r="CT9" s="428">
        <v>18.8</v>
      </c>
      <c r="CU9" s="429"/>
      <c r="CV9" s="429"/>
      <c r="CW9" s="429"/>
      <c r="CX9" s="429"/>
      <c r="CY9" s="429"/>
      <c r="CZ9" s="429"/>
      <c r="DA9" s="430"/>
      <c r="DB9" s="428">
        <v>19.8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122</v>
      </c>
      <c r="M10" s="455"/>
      <c r="N10" s="455"/>
      <c r="O10" s="455"/>
      <c r="P10" s="455"/>
      <c r="Q10" s="456"/>
      <c r="R10" s="482">
        <v>21729</v>
      </c>
      <c r="S10" s="483"/>
      <c r="T10" s="483"/>
      <c r="U10" s="483"/>
      <c r="V10" s="484"/>
      <c r="W10" s="419"/>
      <c r="X10" s="420"/>
      <c r="Y10" s="420"/>
      <c r="Z10" s="420"/>
      <c r="AA10" s="420"/>
      <c r="AB10" s="420"/>
      <c r="AC10" s="420"/>
      <c r="AD10" s="420"/>
      <c r="AE10" s="420"/>
      <c r="AF10" s="420"/>
      <c r="AG10" s="420"/>
      <c r="AH10" s="420"/>
      <c r="AI10" s="420"/>
      <c r="AJ10" s="420"/>
      <c r="AK10" s="420"/>
      <c r="AL10" s="423"/>
      <c r="AM10" s="454" t="s">
        <v>123</v>
      </c>
      <c r="AN10" s="455"/>
      <c r="AO10" s="455"/>
      <c r="AP10" s="455"/>
      <c r="AQ10" s="455"/>
      <c r="AR10" s="455"/>
      <c r="AS10" s="455"/>
      <c r="AT10" s="456"/>
      <c r="AU10" s="457" t="s">
        <v>124</v>
      </c>
      <c r="AV10" s="458"/>
      <c r="AW10" s="458"/>
      <c r="AX10" s="458"/>
      <c r="AY10" s="459" t="s">
        <v>125</v>
      </c>
      <c r="AZ10" s="460"/>
      <c r="BA10" s="460"/>
      <c r="BB10" s="460"/>
      <c r="BC10" s="460"/>
      <c r="BD10" s="460"/>
      <c r="BE10" s="460"/>
      <c r="BF10" s="460"/>
      <c r="BG10" s="460"/>
      <c r="BH10" s="460"/>
      <c r="BI10" s="460"/>
      <c r="BJ10" s="460"/>
      <c r="BK10" s="460"/>
      <c r="BL10" s="460"/>
      <c r="BM10" s="461"/>
      <c r="BN10" s="462">
        <v>7267</v>
      </c>
      <c r="BO10" s="463"/>
      <c r="BP10" s="463"/>
      <c r="BQ10" s="463"/>
      <c r="BR10" s="463"/>
      <c r="BS10" s="463"/>
      <c r="BT10" s="463"/>
      <c r="BU10" s="464"/>
      <c r="BV10" s="462">
        <v>178467</v>
      </c>
      <c r="BW10" s="463"/>
      <c r="BX10" s="463"/>
      <c r="BY10" s="463"/>
      <c r="BZ10" s="463"/>
      <c r="CA10" s="463"/>
      <c r="CB10" s="463"/>
      <c r="CC10" s="464"/>
      <c r="CD10" s="191" t="s">
        <v>126</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127</v>
      </c>
      <c r="M11" s="486"/>
      <c r="N11" s="486"/>
      <c r="O11" s="486"/>
      <c r="P11" s="486"/>
      <c r="Q11" s="487"/>
      <c r="R11" s="488" t="s">
        <v>128</v>
      </c>
      <c r="S11" s="489"/>
      <c r="T11" s="489"/>
      <c r="U11" s="489"/>
      <c r="V11" s="490"/>
      <c r="W11" s="419"/>
      <c r="X11" s="420"/>
      <c r="Y11" s="420"/>
      <c r="Z11" s="420"/>
      <c r="AA11" s="420"/>
      <c r="AB11" s="420"/>
      <c r="AC11" s="420"/>
      <c r="AD11" s="420"/>
      <c r="AE11" s="420"/>
      <c r="AF11" s="420"/>
      <c r="AG11" s="420"/>
      <c r="AH11" s="420"/>
      <c r="AI11" s="420"/>
      <c r="AJ11" s="420"/>
      <c r="AK11" s="420"/>
      <c r="AL11" s="423"/>
      <c r="AM11" s="454" t="s">
        <v>129</v>
      </c>
      <c r="AN11" s="455"/>
      <c r="AO11" s="455"/>
      <c r="AP11" s="455"/>
      <c r="AQ11" s="455"/>
      <c r="AR11" s="455"/>
      <c r="AS11" s="455"/>
      <c r="AT11" s="456"/>
      <c r="AU11" s="457" t="s">
        <v>104</v>
      </c>
      <c r="AV11" s="458"/>
      <c r="AW11" s="458"/>
      <c r="AX11" s="458"/>
      <c r="AY11" s="459" t="s">
        <v>130</v>
      </c>
      <c r="AZ11" s="460"/>
      <c r="BA11" s="460"/>
      <c r="BB11" s="460"/>
      <c r="BC11" s="460"/>
      <c r="BD11" s="460"/>
      <c r="BE11" s="460"/>
      <c r="BF11" s="460"/>
      <c r="BG11" s="460"/>
      <c r="BH11" s="460"/>
      <c r="BI11" s="460"/>
      <c r="BJ11" s="460"/>
      <c r="BK11" s="460"/>
      <c r="BL11" s="460"/>
      <c r="BM11" s="461"/>
      <c r="BN11" s="462">
        <v>285649</v>
      </c>
      <c r="BO11" s="463"/>
      <c r="BP11" s="463"/>
      <c r="BQ11" s="463"/>
      <c r="BR11" s="463"/>
      <c r="BS11" s="463"/>
      <c r="BT11" s="463"/>
      <c r="BU11" s="464"/>
      <c r="BV11" s="462">
        <v>299029</v>
      </c>
      <c r="BW11" s="463"/>
      <c r="BX11" s="463"/>
      <c r="BY11" s="463"/>
      <c r="BZ11" s="463"/>
      <c r="CA11" s="463"/>
      <c r="CB11" s="463"/>
      <c r="CC11" s="464"/>
      <c r="CD11" s="465" t="s">
        <v>131</v>
      </c>
      <c r="CE11" s="466"/>
      <c r="CF11" s="466"/>
      <c r="CG11" s="466"/>
      <c r="CH11" s="466"/>
      <c r="CI11" s="466"/>
      <c r="CJ11" s="466"/>
      <c r="CK11" s="466"/>
      <c r="CL11" s="466"/>
      <c r="CM11" s="466"/>
      <c r="CN11" s="466"/>
      <c r="CO11" s="466"/>
      <c r="CP11" s="466"/>
      <c r="CQ11" s="466"/>
      <c r="CR11" s="466"/>
      <c r="CS11" s="467"/>
      <c r="CT11" s="471" t="s">
        <v>132</v>
      </c>
      <c r="CU11" s="472"/>
      <c r="CV11" s="472"/>
      <c r="CW11" s="472"/>
      <c r="CX11" s="472"/>
      <c r="CY11" s="472"/>
      <c r="CZ11" s="472"/>
      <c r="DA11" s="473"/>
      <c r="DB11" s="471" t="s">
        <v>132</v>
      </c>
      <c r="DC11" s="472"/>
      <c r="DD11" s="472"/>
      <c r="DE11" s="472"/>
      <c r="DF11" s="472"/>
      <c r="DG11" s="472"/>
      <c r="DH11" s="472"/>
      <c r="DI11" s="473"/>
      <c r="DJ11" s="186"/>
      <c r="DK11" s="186"/>
      <c r="DL11" s="186"/>
      <c r="DM11" s="186"/>
      <c r="DN11" s="186"/>
      <c r="DO11" s="186"/>
    </row>
    <row r="12" spans="1:119" ht="18.75" customHeight="1" x14ac:dyDescent="0.15">
      <c r="A12" s="187"/>
      <c r="B12" s="491" t="s">
        <v>133</v>
      </c>
      <c r="C12" s="492"/>
      <c r="D12" s="492"/>
      <c r="E12" s="492"/>
      <c r="F12" s="492"/>
      <c r="G12" s="492"/>
      <c r="H12" s="492"/>
      <c r="I12" s="492"/>
      <c r="J12" s="492"/>
      <c r="K12" s="493"/>
      <c r="L12" s="500" t="s">
        <v>134</v>
      </c>
      <c r="M12" s="501"/>
      <c r="N12" s="501"/>
      <c r="O12" s="501"/>
      <c r="P12" s="501"/>
      <c r="Q12" s="502"/>
      <c r="R12" s="503">
        <v>20940</v>
      </c>
      <c r="S12" s="504"/>
      <c r="T12" s="504"/>
      <c r="U12" s="504"/>
      <c r="V12" s="505"/>
      <c r="W12" s="506" t="s">
        <v>1</v>
      </c>
      <c r="X12" s="458"/>
      <c r="Y12" s="458"/>
      <c r="Z12" s="458"/>
      <c r="AA12" s="458"/>
      <c r="AB12" s="507"/>
      <c r="AC12" s="508" t="s">
        <v>135</v>
      </c>
      <c r="AD12" s="509"/>
      <c r="AE12" s="509"/>
      <c r="AF12" s="509"/>
      <c r="AG12" s="510"/>
      <c r="AH12" s="508" t="s">
        <v>136</v>
      </c>
      <c r="AI12" s="509"/>
      <c r="AJ12" s="509"/>
      <c r="AK12" s="509"/>
      <c r="AL12" s="511"/>
      <c r="AM12" s="454" t="s">
        <v>137</v>
      </c>
      <c r="AN12" s="455"/>
      <c r="AO12" s="455"/>
      <c r="AP12" s="455"/>
      <c r="AQ12" s="455"/>
      <c r="AR12" s="455"/>
      <c r="AS12" s="455"/>
      <c r="AT12" s="456"/>
      <c r="AU12" s="457" t="s">
        <v>138</v>
      </c>
      <c r="AV12" s="458"/>
      <c r="AW12" s="458"/>
      <c r="AX12" s="458"/>
      <c r="AY12" s="459" t="s">
        <v>139</v>
      </c>
      <c r="AZ12" s="460"/>
      <c r="BA12" s="460"/>
      <c r="BB12" s="460"/>
      <c r="BC12" s="460"/>
      <c r="BD12" s="460"/>
      <c r="BE12" s="460"/>
      <c r="BF12" s="460"/>
      <c r="BG12" s="460"/>
      <c r="BH12" s="460"/>
      <c r="BI12" s="460"/>
      <c r="BJ12" s="460"/>
      <c r="BK12" s="460"/>
      <c r="BL12" s="460"/>
      <c r="BM12" s="461"/>
      <c r="BN12" s="462">
        <v>0</v>
      </c>
      <c r="BO12" s="463"/>
      <c r="BP12" s="463"/>
      <c r="BQ12" s="463"/>
      <c r="BR12" s="463"/>
      <c r="BS12" s="463"/>
      <c r="BT12" s="463"/>
      <c r="BU12" s="464"/>
      <c r="BV12" s="462">
        <v>0</v>
      </c>
      <c r="BW12" s="463"/>
      <c r="BX12" s="463"/>
      <c r="BY12" s="463"/>
      <c r="BZ12" s="463"/>
      <c r="CA12" s="463"/>
      <c r="CB12" s="463"/>
      <c r="CC12" s="464"/>
      <c r="CD12" s="465" t="s">
        <v>140</v>
      </c>
      <c r="CE12" s="466"/>
      <c r="CF12" s="466"/>
      <c r="CG12" s="466"/>
      <c r="CH12" s="466"/>
      <c r="CI12" s="466"/>
      <c r="CJ12" s="466"/>
      <c r="CK12" s="466"/>
      <c r="CL12" s="466"/>
      <c r="CM12" s="466"/>
      <c r="CN12" s="466"/>
      <c r="CO12" s="466"/>
      <c r="CP12" s="466"/>
      <c r="CQ12" s="466"/>
      <c r="CR12" s="466"/>
      <c r="CS12" s="467"/>
      <c r="CT12" s="471" t="s">
        <v>141</v>
      </c>
      <c r="CU12" s="472"/>
      <c r="CV12" s="472"/>
      <c r="CW12" s="472"/>
      <c r="CX12" s="472"/>
      <c r="CY12" s="472"/>
      <c r="CZ12" s="472"/>
      <c r="DA12" s="473"/>
      <c r="DB12" s="471" t="s">
        <v>132</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142</v>
      </c>
      <c r="N13" s="523"/>
      <c r="O13" s="523"/>
      <c r="P13" s="523"/>
      <c r="Q13" s="524"/>
      <c r="R13" s="515">
        <v>20781</v>
      </c>
      <c r="S13" s="516"/>
      <c r="T13" s="516"/>
      <c r="U13" s="516"/>
      <c r="V13" s="517"/>
      <c r="W13" s="441" t="s">
        <v>143</v>
      </c>
      <c r="X13" s="442"/>
      <c r="Y13" s="442"/>
      <c r="Z13" s="442"/>
      <c r="AA13" s="442"/>
      <c r="AB13" s="432"/>
      <c r="AC13" s="482">
        <v>601</v>
      </c>
      <c r="AD13" s="483"/>
      <c r="AE13" s="483"/>
      <c r="AF13" s="483"/>
      <c r="AG13" s="525"/>
      <c r="AH13" s="482">
        <v>597</v>
      </c>
      <c r="AI13" s="483"/>
      <c r="AJ13" s="483"/>
      <c r="AK13" s="483"/>
      <c r="AL13" s="484"/>
      <c r="AM13" s="454" t="s">
        <v>144</v>
      </c>
      <c r="AN13" s="455"/>
      <c r="AO13" s="455"/>
      <c r="AP13" s="455"/>
      <c r="AQ13" s="455"/>
      <c r="AR13" s="455"/>
      <c r="AS13" s="455"/>
      <c r="AT13" s="456"/>
      <c r="AU13" s="457" t="s">
        <v>119</v>
      </c>
      <c r="AV13" s="458"/>
      <c r="AW13" s="458"/>
      <c r="AX13" s="458"/>
      <c r="AY13" s="459" t="s">
        <v>145</v>
      </c>
      <c r="AZ13" s="460"/>
      <c r="BA13" s="460"/>
      <c r="BB13" s="460"/>
      <c r="BC13" s="460"/>
      <c r="BD13" s="460"/>
      <c r="BE13" s="460"/>
      <c r="BF13" s="460"/>
      <c r="BG13" s="460"/>
      <c r="BH13" s="460"/>
      <c r="BI13" s="460"/>
      <c r="BJ13" s="460"/>
      <c r="BK13" s="460"/>
      <c r="BL13" s="460"/>
      <c r="BM13" s="461"/>
      <c r="BN13" s="462">
        <v>302574</v>
      </c>
      <c r="BO13" s="463"/>
      <c r="BP13" s="463"/>
      <c r="BQ13" s="463"/>
      <c r="BR13" s="463"/>
      <c r="BS13" s="463"/>
      <c r="BT13" s="463"/>
      <c r="BU13" s="464"/>
      <c r="BV13" s="462">
        <v>491365</v>
      </c>
      <c r="BW13" s="463"/>
      <c r="BX13" s="463"/>
      <c r="BY13" s="463"/>
      <c r="BZ13" s="463"/>
      <c r="CA13" s="463"/>
      <c r="CB13" s="463"/>
      <c r="CC13" s="464"/>
      <c r="CD13" s="465" t="s">
        <v>146</v>
      </c>
      <c r="CE13" s="466"/>
      <c r="CF13" s="466"/>
      <c r="CG13" s="466"/>
      <c r="CH13" s="466"/>
      <c r="CI13" s="466"/>
      <c r="CJ13" s="466"/>
      <c r="CK13" s="466"/>
      <c r="CL13" s="466"/>
      <c r="CM13" s="466"/>
      <c r="CN13" s="466"/>
      <c r="CO13" s="466"/>
      <c r="CP13" s="466"/>
      <c r="CQ13" s="466"/>
      <c r="CR13" s="466"/>
      <c r="CS13" s="467"/>
      <c r="CT13" s="428">
        <v>8.4</v>
      </c>
      <c r="CU13" s="429"/>
      <c r="CV13" s="429"/>
      <c r="CW13" s="429"/>
      <c r="CX13" s="429"/>
      <c r="CY13" s="429"/>
      <c r="CZ13" s="429"/>
      <c r="DA13" s="430"/>
      <c r="DB13" s="428">
        <v>9.5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147</v>
      </c>
      <c r="M14" s="513"/>
      <c r="N14" s="513"/>
      <c r="O14" s="513"/>
      <c r="P14" s="513"/>
      <c r="Q14" s="514"/>
      <c r="R14" s="515">
        <v>21324</v>
      </c>
      <c r="S14" s="516"/>
      <c r="T14" s="516"/>
      <c r="U14" s="516"/>
      <c r="V14" s="517"/>
      <c r="W14" s="421"/>
      <c r="X14" s="422"/>
      <c r="Y14" s="422"/>
      <c r="Z14" s="422"/>
      <c r="AA14" s="422"/>
      <c r="AB14" s="411"/>
      <c r="AC14" s="518">
        <v>5.9</v>
      </c>
      <c r="AD14" s="519"/>
      <c r="AE14" s="519"/>
      <c r="AF14" s="519"/>
      <c r="AG14" s="520"/>
      <c r="AH14" s="518">
        <v>5.6</v>
      </c>
      <c r="AI14" s="519"/>
      <c r="AJ14" s="519"/>
      <c r="AK14" s="519"/>
      <c r="AL14" s="521"/>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62"/>
      <c r="BO14" s="463"/>
      <c r="BP14" s="463"/>
      <c r="BQ14" s="463"/>
      <c r="BR14" s="463"/>
      <c r="BS14" s="463"/>
      <c r="BT14" s="463"/>
      <c r="BU14" s="464"/>
      <c r="BV14" s="462"/>
      <c r="BW14" s="463"/>
      <c r="BX14" s="463"/>
      <c r="BY14" s="463"/>
      <c r="BZ14" s="463"/>
      <c r="CA14" s="463"/>
      <c r="CB14" s="463"/>
      <c r="CC14" s="464"/>
      <c r="CD14" s="526" t="s">
        <v>148</v>
      </c>
      <c r="CE14" s="527"/>
      <c r="CF14" s="527"/>
      <c r="CG14" s="527"/>
      <c r="CH14" s="527"/>
      <c r="CI14" s="527"/>
      <c r="CJ14" s="527"/>
      <c r="CK14" s="527"/>
      <c r="CL14" s="527"/>
      <c r="CM14" s="527"/>
      <c r="CN14" s="527"/>
      <c r="CO14" s="527"/>
      <c r="CP14" s="527"/>
      <c r="CQ14" s="527"/>
      <c r="CR14" s="527"/>
      <c r="CS14" s="528"/>
      <c r="CT14" s="529" t="s">
        <v>141</v>
      </c>
      <c r="CU14" s="530"/>
      <c r="CV14" s="530"/>
      <c r="CW14" s="530"/>
      <c r="CX14" s="530"/>
      <c r="CY14" s="530"/>
      <c r="CZ14" s="530"/>
      <c r="DA14" s="531"/>
      <c r="DB14" s="529">
        <v>0.1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149</v>
      </c>
      <c r="N15" s="523"/>
      <c r="O15" s="523"/>
      <c r="P15" s="523"/>
      <c r="Q15" s="524"/>
      <c r="R15" s="515">
        <v>21153</v>
      </c>
      <c r="S15" s="516"/>
      <c r="T15" s="516"/>
      <c r="U15" s="516"/>
      <c r="V15" s="517"/>
      <c r="W15" s="441" t="s">
        <v>150</v>
      </c>
      <c r="X15" s="442"/>
      <c r="Y15" s="442"/>
      <c r="Z15" s="442"/>
      <c r="AA15" s="442"/>
      <c r="AB15" s="432"/>
      <c r="AC15" s="482">
        <v>3260</v>
      </c>
      <c r="AD15" s="483"/>
      <c r="AE15" s="483"/>
      <c r="AF15" s="483"/>
      <c r="AG15" s="525"/>
      <c r="AH15" s="482">
        <v>3482</v>
      </c>
      <c r="AI15" s="483"/>
      <c r="AJ15" s="483"/>
      <c r="AK15" s="483"/>
      <c r="AL15" s="484"/>
      <c r="AM15" s="454"/>
      <c r="AN15" s="455"/>
      <c r="AO15" s="455"/>
      <c r="AP15" s="455"/>
      <c r="AQ15" s="455"/>
      <c r="AR15" s="455"/>
      <c r="AS15" s="455"/>
      <c r="AT15" s="456"/>
      <c r="AU15" s="457"/>
      <c r="AV15" s="458"/>
      <c r="AW15" s="458"/>
      <c r="AX15" s="458"/>
      <c r="AY15" s="391" t="s">
        <v>151</v>
      </c>
      <c r="AZ15" s="392"/>
      <c r="BA15" s="392"/>
      <c r="BB15" s="392"/>
      <c r="BC15" s="392"/>
      <c r="BD15" s="392"/>
      <c r="BE15" s="392"/>
      <c r="BF15" s="392"/>
      <c r="BG15" s="392"/>
      <c r="BH15" s="392"/>
      <c r="BI15" s="392"/>
      <c r="BJ15" s="392"/>
      <c r="BK15" s="392"/>
      <c r="BL15" s="392"/>
      <c r="BM15" s="393"/>
      <c r="BN15" s="394">
        <v>2613912</v>
      </c>
      <c r="BO15" s="395"/>
      <c r="BP15" s="395"/>
      <c r="BQ15" s="395"/>
      <c r="BR15" s="395"/>
      <c r="BS15" s="395"/>
      <c r="BT15" s="395"/>
      <c r="BU15" s="396"/>
      <c r="BV15" s="394">
        <v>2494924</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35"/>
      <c r="N16" s="535"/>
      <c r="O16" s="535"/>
      <c r="P16" s="535"/>
      <c r="Q16" s="536"/>
      <c r="R16" s="537" t="s">
        <v>154</v>
      </c>
      <c r="S16" s="538"/>
      <c r="T16" s="538"/>
      <c r="U16" s="538"/>
      <c r="V16" s="539"/>
      <c r="W16" s="421"/>
      <c r="X16" s="422"/>
      <c r="Y16" s="422"/>
      <c r="Z16" s="422"/>
      <c r="AA16" s="422"/>
      <c r="AB16" s="411"/>
      <c r="AC16" s="518">
        <v>32.1</v>
      </c>
      <c r="AD16" s="519"/>
      <c r="AE16" s="519"/>
      <c r="AF16" s="519"/>
      <c r="AG16" s="520"/>
      <c r="AH16" s="518">
        <v>32.6</v>
      </c>
      <c r="AI16" s="519"/>
      <c r="AJ16" s="519"/>
      <c r="AK16" s="519"/>
      <c r="AL16" s="521"/>
      <c r="AM16" s="454"/>
      <c r="AN16" s="455"/>
      <c r="AO16" s="455"/>
      <c r="AP16" s="455"/>
      <c r="AQ16" s="455"/>
      <c r="AR16" s="455"/>
      <c r="AS16" s="455"/>
      <c r="AT16" s="456"/>
      <c r="AU16" s="457"/>
      <c r="AV16" s="458"/>
      <c r="AW16" s="458"/>
      <c r="AX16" s="458"/>
      <c r="AY16" s="459" t="s">
        <v>155</v>
      </c>
      <c r="AZ16" s="460"/>
      <c r="BA16" s="460"/>
      <c r="BB16" s="460"/>
      <c r="BC16" s="460"/>
      <c r="BD16" s="460"/>
      <c r="BE16" s="460"/>
      <c r="BF16" s="460"/>
      <c r="BG16" s="460"/>
      <c r="BH16" s="460"/>
      <c r="BI16" s="460"/>
      <c r="BJ16" s="460"/>
      <c r="BK16" s="460"/>
      <c r="BL16" s="460"/>
      <c r="BM16" s="461"/>
      <c r="BN16" s="462">
        <v>6138875</v>
      </c>
      <c r="BO16" s="463"/>
      <c r="BP16" s="463"/>
      <c r="BQ16" s="463"/>
      <c r="BR16" s="463"/>
      <c r="BS16" s="463"/>
      <c r="BT16" s="463"/>
      <c r="BU16" s="464"/>
      <c r="BV16" s="462">
        <v>5739488</v>
      </c>
      <c r="BW16" s="463"/>
      <c r="BX16" s="463"/>
      <c r="BY16" s="463"/>
      <c r="BZ16" s="463"/>
      <c r="CA16" s="463"/>
      <c r="CB16" s="463"/>
      <c r="CC16" s="464"/>
      <c r="CD16" s="201"/>
      <c r="CE16" s="543"/>
      <c r="CF16" s="543"/>
      <c r="CG16" s="543"/>
      <c r="CH16" s="543"/>
      <c r="CI16" s="543"/>
      <c r="CJ16" s="543"/>
      <c r="CK16" s="543"/>
      <c r="CL16" s="543"/>
      <c r="CM16" s="543"/>
      <c r="CN16" s="543"/>
      <c r="CO16" s="543"/>
      <c r="CP16" s="543"/>
      <c r="CQ16" s="543"/>
      <c r="CR16" s="543"/>
      <c r="CS16" s="544"/>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40" t="s">
        <v>156</v>
      </c>
      <c r="N17" s="541"/>
      <c r="O17" s="541"/>
      <c r="P17" s="541"/>
      <c r="Q17" s="542"/>
      <c r="R17" s="537" t="s">
        <v>157</v>
      </c>
      <c r="S17" s="538"/>
      <c r="T17" s="538"/>
      <c r="U17" s="538"/>
      <c r="V17" s="539"/>
      <c r="W17" s="441" t="s">
        <v>158</v>
      </c>
      <c r="X17" s="442"/>
      <c r="Y17" s="442"/>
      <c r="Z17" s="442"/>
      <c r="AA17" s="442"/>
      <c r="AB17" s="432"/>
      <c r="AC17" s="482">
        <v>6282</v>
      </c>
      <c r="AD17" s="483"/>
      <c r="AE17" s="483"/>
      <c r="AF17" s="483"/>
      <c r="AG17" s="525"/>
      <c r="AH17" s="482">
        <v>6614</v>
      </c>
      <c r="AI17" s="483"/>
      <c r="AJ17" s="483"/>
      <c r="AK17" s="483"/>
      <c r="AL17" s="484"/>
      <c r="AM17" s="454"/>
      <c r="AN17" s="455"/>
      <c r="AO17" s="455"/>
      <c r="AP17" s="455"/>
      <c r="AQ17" s="455"/>
      <c r="AR17" s="455"/>
      <c r="AS17" s="455"/>
      <c r="AT17" s="456"/>
      <c r="AU17" s="457"/>
      <c r="AV17" s="458"/>
      <c r="AW17" s="458"/>
      <c r="AX17" s="458"/>
      <c r="AY17" s="459" t="s">
        <v>159</v>
      </c>
      <c r="AZ17" s="460"/>
      <c r="BA17" s="460"/>
      <c r="BB17" s="460"/>
      <c r="BC17" s="460"/>
      <c r="BD17" s="460"/>
      <c r="BE17" s="460"/>
      <c r="BF17" s="460"/>
      <c r="BG17" s="460"/>
      <c r="BH17" s="460"/>
      <c r="BI17" s="460"/>
      <c r="BJ17" s="460"/>
      <c r="BK17" s="460"/>
      <c r="BL17" s="460"/>
      <c r="BM17" s="461"/>
      <c r="BN17" s="462">
        <v>3278194</v>
      </c>
      <c r="BO17" s="463"/>
      <c r="BP17" s="463"/>
      <c r="BQ17" s="463"/>
      <c r="BR17" s="463"/>
      <c r="BS17" s="463"/>
      <c r="BT17" s="463"/>
      <c r="BU17" s="464"/>
      <c r="BV17" s="462">
        <v>3154731</v>
      </c>
      <c r="BW17" s="463"/>
      <c r="BX17" s="463"/>
      <c r="BY17" s="463"/>
      <c r="BZ17" s="463"/>
      <c r="CA17" s="463"/>
      <c r="CB17" s="463"/>
      <c r="CC17" s="464"/>
      <c r="CD17" s="201"/>
      <c r="CE17" s="543"/>
      <c r="CF17" s="543"/>
      <c r="CG17" s="543"/>
      <c r="CH17" s="543"/>
      <c r="CI17" s="543"/>
      <c r="CJ17" s="543"/>
      <c r="CK17" s="543"/>
      <c r="CL17" s="543"/>
      <c r="CM17" s="543"/>
      <c r="CN17" s="543"/>
      <c r="CO17" s="543"/>
      <c r="CP17" s="543"/>
      <c r="CQ17" s="543"/>
      <c r="CR17" s="543"/>
      <c r="CS17" s="544"/>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81.849999999999994</v>
      </c>
      <c r="M18" s="547"/>
      <c r="N18" s="547"/>
      <c r="O18" s="547"/>
      <c r="P18" s="547"/>
      <c r="Q18" s="547"/>
      <c r="R18" s="548"/>
      <c r="S18" s="548"/>
      <c r="T18" s="548"/>
      <c r="U18" s="548"/>
      <c r="V18" s="549"/>
      <c r="W18" s="443"/>
      <c r="X18" s="444"/>
      <c r="Y18" s="444"/>
      <c r="Z18" s="444"/>
      <c r="AA18" s="444"/>
      <c r="AB18" s="435"/>
      <c r="AC18" s="550">
        <v>61.9</v>
      </c>
      <c r="AD18" s="551"/>
      <c r="AE18" s="551"/>
      <c r="AF18" s="551"/>
      <c r="AG18" s="552"/>
      <c r="AH18" s="550">
        <v>61.9</v>
      </c>
      <c r="AI18" s="551"/>
      <c r="AJ18" s="551"/>
      <c r="AK18" s="551"/>
      <c r="AL18" s="553"/>
      <c r="AM18" s="454"/>
      <c r="AN18" s="455"/>
      <c r="AO18" s="455"/>
      <c r="AP18" s="455"/>
      <c r="AQ18" s="455"/>
      <c r="AR18" s="455"/>
      <c r="AS18" s="455"/>
      <c r="AT18" s="456"/>
      <c r="AU18" s="457"/>
      <c r="AV18" s="458"/>
      <c r="AW18" s="458"/>
      <c r="AX18" s="458"/>
      <c r="AY18" s="459" t="s">
        <v>161</v>
      </c>
      <c r="AZ18" s="460"/>
      <c r="BA18" s="460"/>
      <c r="BB18" s="460"/>
      <c r="BC18" s="460"/>
      <c r="BD18" s="460"/>
      <c r="BE18" s="460"/>
      <c r="BF18" s="460"/>
      <c r="BG18" s="460"/>
      <c r="BH18" s="460"/>
      <c r="BI18" s="460"/>
      <c r="BJ18" s="460"/>
      <c r="BK18" s="460"/>
      <c r="BL18" s="460"/>
      <c r="BM18" s="461"/>
      <c r="BN18" s="462">
        <v>6521119</v>
      </c>
      <c r="BO18" s="463"/>
      <c r="BP18" s="463"/>
      <c r="BQ18" s="463"/>
      <c r="BR18" s="463"/>
      <c r="BS18" s="463"/>
      <c r="BT18" s="463"/>
      <c r="BU18" s="464"/>
      <c r="BV18" s="462">
        <v>6250680</v>
      </c>
      <c r="BW18" s="463"/>
      <c r="BX18" s="463"/>
      <c r="BY18" s="463"/>
      <c r="BZ18" s="463"/>
      <c r="CA18" s="463"/>
      <c r="CB18" s="463"/>
      <c r="CC18" s="464"/>
      <c r="CD18" s="201"/>
      <c r="CE18" s="543"/>
      <c r="CF18" s="543"/>
      <c r="CG18" s="543"/>
      <c r="CH18" s="543"/>
      <c r="CI18" s="543"/>
      <c r="CJ18" s="543"/>
      <c r="CK18" s="543"/>
      <c r="CL18" s="543"/>
      <c r="CM18" s="543"/>
      <c r="CN18" s="543"/>
      <c r="CO18" s="543"/>
      <c r="CP18" s="543"/>
      <c r="CQ18" s="543"/>
      <c r="CR18" s="543"/>
      <c r="CS18" s="544"/>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249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54"/>
      <c r="AN19" s="455"/>
      <c r="AO19" s="455"/>
      <c r="AP19" s="455"/>
      <c r="AQ19" s="455"/>
      <c r="AR19" s="455"/>
      <c r="AS19" s="455"/>
      <c r="AT19" s="456"/>
      <c r="AU19" s="457"/>
      <c r="AV19" s="458"/>
      <c r="AW19" s="458"/>
      <c r="AX19" s="458"/>
      <c r="AY19" s="459" t="s">
        <v>163</v>
      </c>
      <c r="AZ19" s="460"/>
      <c r="BA19" s="460"/>
      <c r="BB19" s="460"/>
      <c r="BC19" s="460"/>
      <c r="BD19" s="460"/>
      <c r="BE19" s="460"/>
      <c r="BF19" s="460"/>
      <c r="BG19" s="460"/>
      <c r="BH19" s="460"/>
      <c r="BI19" s="460"/>
      <c r="BJ19" s="460"/>
      <c r="BK19" s="460"/>
      <c r="BL19" s="460"/>
      <c r="BM19" s="461"/>
      <c r="BN19" s="462">
        <v>8563118</v>
      </c>
      <c r="BO19" s="463"/>
      <c r="BP19" s="463"/>
      <c r="BQ19" s="463"/>
      <c r="BR19" s="463"/>
      <c r="BS19" s="463"/>
      <c r="BT19" s="463"/>
      <c r="BU19" s="464"/>
      <c r="BV19" s="462">
        <v>7651876</v>
      </c>
      <c r="BW19" s="463"/>
      <c r="BX19" s="463"/>
      <c r="BY19" s="463"/>
      <c r="BZ19" s="463"/>
      <c r="CA19" s="463"/>
      <c r="CB19" s="463"/>
      <c r="CC19" s="464"/>
      <c r="CD19" s="201"/>
      <c r="CE19" s="543"/>
      <c r="CF19" s="543"/>
      <c r="CG19" s="543"/>
      <c r="CH19" s="543"/>
      <c r="CI19" s="543"/>
      <c r="CJ19" s="543"/>
      <c r="CK19" s="543"/>
      <c r="CL19" s="543"/>
      <c r="CM19" s="543"/>
      <c r="CN19" s="543"/>
      <c r="CO19" s="543"/>
      <c r="CP19" s="543"/>
      <c r="CQ19" s="543"/>
      <c r="CR19" s="543"/>
      <c r="CS19" s="544"/>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8046</v>
      </c>
      <c r="M20" s="554"/>
      <c r="N20" s="554"/>
      <c r="O20" s="554"/>
      <c r="P20" s="554"/>
      <c r="Q20" s="554"/>
      <c r="R20" s="555"/>
      <c r="S20" s="555"/>
      <c r="T20" s="555"/>
      <c r="U20" s="555"/>
      <c r="V20" s="556"/>
      <c r="W20" s="443"/>
      <c r="X20" s="444"/>
      <c r="Y20" s="444"/>
      <c r="Z20" s="444"/>
      <c r="AA20" s="444"/>
      <c r="AB20" s="444"/>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59"/>
      <c r="AZ20" s="460"/>
      <c r="BA20" s="460"/>
      <c r="BB20" s="460"/>
      <c r="BC20" s="460"/>
      <c r="BD20" s="460"/>
      <c r="BE20" s="460"/>
      <c r="BF20" s="460"/>
      <c r="BG20" s="460"/>
      <c r="BH20" s="460"/>
      <c r="BI20" s="460"/>
      <c r="BJ20" s="460"/>
      <c r="BK20" s="460"/>
      <c r="BL20" s="460"/>
      <c r="BM20" s="461"/>
      <c r="BN20" s="462"/>
      <c r="BO20" s="463"/>
      <c r="BP20" s="463"/>
      <c r="BQ20" s="463"/>
      <c r="BR20" s="463"/>
      <c r="BS20" s="463"/>
      <c r="BT20" s="463"/>
      <c r="BU20" s="464"/>
      <c r="BV20" s="462"/>
      <c r="BW20" s="463"/>
      <c r="BX20" s="463"/>
      <c r="BY20" s="463"/>
      <c r="BZ20" s="463"/>
      <c r="CA20" s="463"/>
      <c r="CB20" s="463"/>
      <c r="CC20" s="464"/>
      <c r="CD20" s="201"/>
      <c r="CE20" s="543"/>
      <c r="CF20" s="543"/>
      <c r="CG20" s="543"/>
      <c r="CH20" s="543"/>
      <c r="CI20" s="543"/>
      <c r="CJ20" s="543"/>
      <c r="CK20" s="543"/>
      <c r="CL20" s="543"/>
      <c r="CM20" s="543"/>
      <c r="CN20" s="543"/>
      <c r="CO20" s="543"/>
      <c r="CP20" s="543"/>
      <c r="CQ20" s="543"/>
      <c r="CR20" s="543"/>
      <c r="CS20" s="544"/>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59"/>
      <c r="AZ21" s="460"/>
      <c r="BA21" s="460"/>
      <c r="BB21" s="460"/>
      <c r="BC21" s="460"/>
      <c r="BD21" s="460"/>
      <c r="BE21" s="460"/>
      <c r="BF21" s="460"/>
      <c r="BG21" s="460"/>
      <c r="BH21" s="460"/>
      <c r="BI21" s="460"/>
      <c r="BJ21" s="460"/>
      <c r="BK21" s="460"/>
      <c r="BL21" s="460"/>
      <c r="BM21" s="461"/>
      <c r="BN21" s="462"/>
      <c r="BO21" s="463"/>
      <c r="BP21" s="463"/>
      <c r="BQ21" s="463"/>
      <c r="BR21" s="463"/>
      <c r="BS21" s="463"/>
      <c r="BT21" s="463"/>
      <c r="BU21" s="464"/>
      <c r="BV21" s="462"/>
      <c r="BW21" s="463"/>
      <c r="BX21" s="463"/>
      <c r="BY21" s="463"/>
      <c r="BZ21" s="463"/>
      <c r="CA21" s="463"/>
      <c r="CB21" s="463"/>
      <c r="CC21" s="464"/>
      <c r="CD21" s="201"/>
      <c r="CE21" s="543"/>
      <c r="CF21" s="543"/>
      <c r="CG21" s="543"/>
      <c r="CH21" s="543"/>
      <c r="CI21" s="543"/>
      <c r="CJ21" s="543"/>
      <c r="CK21" s="543"/>
      <c r="CL21" s="543"/>
      <c r="CM21" s="543"/>
      <c r="CN21" s="543"/>
      <c r="CO21" s="543"/>
      <c r="CP21" s="543"/>
      <c r="CQ21" s="543"/>
      <c r="CR21" s="543"/>
      <c r="CS21" s="544"/>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37" t="s">
        <v>1</v>
      </c>
      <c r="F22" s="442"/>
      <c r="G22" s="442"/>
      <c r="H22" s="442"/>
      <c r="I22" s="442"/>
      <c r="J22" s="442"/>
      <c r="K22" s="432"/>
      <c r="L22" s="437" t="s">
        <v>167</v>
      </c>
      <c r="M22" s="442"/>
      <c r="N22" s="442"/>
      <c r="O22" s="442"/>
      <c r="P22" s="432"/>
      <c r="Q22" s="577" t="s">
        <v>168</v>
      </c>
      <c r="R22" s="578"/>
      <c r="S22" s="578"/>
      <c r="T22" s="578"/>
      <c r="U22" s="578"/>
      <c r="V22" s="579"/>
      <c r="W22" s="583" t="s">
        <v>169</v>
      </c>
      <c r="X22" s="569"/>
      <c r="Y22" s="570"/>
      <c r="Z22" s="437" t="s">
        <v>1</v>
      </c>
      <c r="AA22" s="442"/>
      <c r="AB22" s="442"/>
      <c r="AC22" s="442"/>
      <c r="AD22" s="442"/>
      <c r="AE22" s="442"/>
      <c r="AF22" s="442"/>
      <c r="AG22" s="432"/>
      <c r="AH22" s="588" t="s">
        <v>170</v>
      </c>
      <c r="AI22" s="442"/>
      <c r="AJ22" s="442"/>
      <c r="AK22" s="442"/>
      <c r="AL22" s="432"/>
      <c r="AM22" s="588" t="s">
        <v>171</v>
      </c>
      <c r="AN22" s="589"/>
      <c r="AO22" s="589"/>
      <c r="AP22" s="589"/>
      <c r="AQ22" s="589"/>
      <c r="AR22" s="590"/>
      <c r="AS22" s="577" t="s">
        <v>168</v>
      </c>
      <c r="AT22" s="578"/>
      <c r="AU22" s="578"/>
      <c r="AV22" s="578"/>
      <c r="AW22" s="578"/>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1"/>
      <c r="CE22" s="543"/>
      <c r="CF22" s="543"/>
      <c r="CG22" s="543"/>
      <c r="CH22" s="543"/>
      <c r="CI22" s="543"/>
      <c r="CJ22" s="543"/>
      <c r="CK22" s="543"/>
      <c r="CL22" s="543"/>
      <c r="CM22" s="543"/>
      <c r="CN22" s="543"/>
      <c r="CO22" s="543"/>
      <c r="CP22" s="543"/>
      <c r="CQ22" s="543"/>
      <c r="CR22" s="543"/>
      <c r="CS22" s="544"/>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1"/>
      <c r="AN23" s="592"/>
      <c r="AO23" s="592"/>
      <c r="AP23" s="592"/>
      <c r="AQ23" s="592"/>
      <c r="AR23" s="593"/>
      <c r="AS23" s="580"/>
      <c r="AT23" s="581"/>
      <c r="AU23" s="581"/>
      <c r="AV23" s="581"/>
      <c r="AW23" s="581"/>
      <c r="AX23" s="595"/>
      <c r="AY23" s="391" t="s">
        <v>172</v>
      </c>
      <c r="AZ23" s="392"/>
      <c r="BA23" s="392"/>
      <c r="BB23" s="392"/>
      <c r="BC23" s="392"/>
      <c r="BD23" s="392"/>
      <c r="BE23" s="392"/>
      <c r="BF23" s="392"/>
      <c r="BG23" s="392"/>
      <c r="BH23" s="392"/>
      <c r="BI23" s="392"/>
      <c r="BJ23" s="392"/>
      <c r="BK23" s="392"/>
      <c r="BL23" s="392"/>
      <c r="BM23" s="393"/>
      <c r="BN23" s="462">
        <v>12383180</v>
      </c>
      <c r="BO23" s="463"/>
      <c r="BP23" s="463"/>
      <c r="BQ23" s="463"/>
      <c r="BR23" s="463"/>
      <c r="BS23" s="463"/>
      <c r="BT23" s="463"/>
      <c r="BU23" s="464"/>
      <c r="BV23" s="462">
        <v>12691950</v>
      </c>
      <c r="BW23" s="463"/>
      <c r="BX23" s="463"/>
      <c r="BY23" s="463"/>
      <c r="BZ23" s="463"/>
      <c r="CA23" s="463"/>
      <c r="CB23" s="463"/>
      <c r="CC23" s="464"/>
      <c r="CD23" s="201"/>
      <c r="CE23" s="543"/>
      <c r="CF23" s="543"/>
      <c r="CG23" s="543"/>
      <c r="CH23" s="543"/>
      <c r="CI23" s="543"/>
      <c r="CJ23" s="543"/>
      <c r="CK23" s="543"/>
      <c r="CL23" s="543"/>
      <c r="CM23" s="543"/>
      <c r="CN23" s="543"/>
      <c r="CO23" s="543"/>
      <c r="CP23" s="543"/>
      <c r="CQ23" s="543"/>
      <c r="CR23" s="543"/>
      <c r="CS23" s="544"/>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55"/>
      <c r="G24" s="455"/>
      <c r="H24" s="455"/>
      <c r="I24" s="455"/>
      <c r="J24" s="455"/>
      <c r="K24" s="456"/>
      <c r="L24" s="482">
        <v>1</v>
      </c>
      <c r="M24" s="483"/>
      <c r="N24" s="483"/>
      <c r="O24" s="483"/>
      <c r="P24" s="525"/>
      <c r="Q24" s="482">
        <v>7920</v>
      </c>
      <c r="R24" s="483"/>
      <c r="S24" s="483"/>
      <c r="T24" s="483"/>
      <c r="U24" s="483"/>
      <c r="V24" s="525"/>
      <c r="W24" s="584"/>
      <c r="X24" s="572"/>
      <c r="Y24" s="573"/>
      <c r="Z24" s="481" t="s">
        <v>174</v>
      </c>
      <c r="AA24" s="455"/>
      <c r="AB24" s="455"/>
      <c r="AC24" s="455"/>
      <c r="AD24" s="455"/>
      <c r="AE24" s="455"/>
      <c r="AF24" s="455"/>
      <c r="AG24" s="456"/>
      <c r="AH24" s="482">
        <v>144</v>
      </c>
      <c r="AI24" s="483"/>
      <c r="AJ24" s="483"/>
      <c r="AK24" s="483"/>
      <c r="AL24" s="525"/>
      <c r="AM24" s="482">
        <v>446112</v>
      </c>
      <c r="AN24" s="483"/>
      <c r="AO24" s="483"/>
      <c r="AP24" s="483"/>
      <c r="AQ24" s="483"/>
      <c r="AR24" s="525"/>
      <c r="AS24" s="482">
        <v>3098</v>
      </c>
      <c r="AT24" s="483"/>
      <c r="AU24" s="483"/>
      <c r="AV24" s="483"/>
      <c r="AW24" s="483"/>
      <c r="AX24" s="484"/>
      <c r="AY24" s="596" t="s">
        <v>175</v>
      </c>
      <c r="AZ24" s="597"/>
      <c r="BA24" s="597"/>
      <c r="BB24" s="597"/>
      <c r="BC24" s="597"/>
      <c r="BD24" s="597"/>
      <c r="BE24" s="597"/>
      <c r="BF24" s="597"/>
      <c r="BG24" s="597"/>
      <c r="BH24" s="597"/>
      <c r="BI24" s="597"/>
      <c r="BJ24" s="597"/>
      <c r="BK24" s="597"/>
      <c r="BL24" s="597"/>
      <c r="BM24" s="598"/>
      <c r="BN24" s="462">
        <v>9596968</v>
      </c>
      <c r="BO24" s="463"/>
      <c r="BP24" s="463"/>
      <c r="BQ24" s="463"/>
      <c r="BR24" s="463"/>
      <c r="BS24" s="463"/>
      <c r="BT24" s="463"/>
      <c r="BU24" s="464"/>
      <c r="BV24" s="462">
        <v>9278098</v>
      </c>
      <c r="BW24" s="463"/>
      <c r="BX24" s="463"/>
      <c r="BY24" s="463"/>
      <c r="BZ24" s="463"/>
      <c r="CA24" s="463"/>
      <c r="CB24" s="463"/>
      <c r="CC24" s="464"/>
      <c r="CD24" s="201"/>
      <c r="CE24" s="543"/>
      <c r="CF24" s="543"/>
      <c r="CG24" s="543"/>
      <c r="CH24" s="543"/>
      <c r="CI24" s="543"/>
      <c r="CJ24" s="543"/>
      <c r="CK24" s="543"/>
      <c r="CL24" s="543"/>
      <c r="CM24" s="543"/>
      <c r="CN24" s="543"/>
      <c r="CO24" s="543"/>
      <c r="CP24" s="543"/>
      <c r="CQ24" s="543"/>
      <c r="CR24" s="543"/>
      <c r="CS24" s="544"/>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55"/>
      <c r="G25" s="455"/>
      <c r="H25" s="455"/>
      <c r="I25" s="455"/>
      <c r="J25" s="455"/>
      <c r="K25" s="456"/>
      <c r="L25" s="482">
        <v>1</v>
      </c>
      <c r="M25" s="483"/>
      <c r="N25" s="483"/>
      <c r="O25" s="483"/>
      <c r="P25" s="525"/>
      <c r="Q25" s="482">
        <v>6650</v>
      </c>
      <c r="R25" s="483"/>
      <c r="S25" s="483"/>
      <c r="T25" s="483"/>
      <c r="U25" s="483"/>
      <c r="V25" s="525"/>
      <c r="W25" s="584"/>
      <c r="X25" s="572"/>
      <c r="Y25" s="573"/>
      <c r="Z25" s="481" t="s">
        <v>177</v>
      </c>
      <c r="AA25" s="455"/>
      <c r="AB25" s="455"/>
      <c r="AC25" s="455"/>
      <c r="AD25" s="455"/>
      <c r="AE25" s="455"/>
      <c r="AF25" s="455"/>
      <c r="AG25" s="456"/>
      <c r="AH25" s="482" t="s">
        <v>141</v>
      </c>
      <c r="AI25" s="483"/>
      <c r="AJ25" s="483"/>
      <c r="AK25" s="483"/>
      <c r="AL25" s="525"/>
      <c r="AM25" s="482" t="s">
        <v>132</v>
      </c>
      <c r="AN25" s="483"/>
      <c r="AO25" s="483"/>
      <c r="AP25" s="483"/>
      <c r="AQ25" s="483"/>
      <c r="AR25" s="525"/>
      <c r="AS25" s="482" t="s">
        <v>141</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2469034</v>
      </c>
      <c r="BO25" s="395"/>
      <c r="BP25" s="395"/>
      <c r="BQ25" s="395"/>
      <c r="BR25" s="395"/>
      <c r="BS25" s="395"/>
      <c r="BT25" s="395"/>
      <c r="BU25" s="396"/>
      <c r="BV25" s="394">
        <v>1170047</v>
      </c>
      <c r="BW25" s="395"/>
      <c r="BX25" s="395"/>
      <c r="BY25" s="395"/>
      <c r="BZ25" s="395"/>
      <c r="CA25" s="395"/>
      <c r="CB25" s="395"/>
      <c r="CC25" s="396"/>
      <c r="CD25" s="201"/>
      <c r="CE25" s="543"/>
      <c r="CF25" s="543"/>
      <c r="CG25" s="543"/>
      <c r="CH25" s="543"/>
      <c r="CI25" s="543"/>
      <c r="CJ25" s="543"/>
      <c r="CK25" s="543"/>
      <c r="CL25" s="543"/>
      <c r="CM25" s="543"/>
      <c r="CN25" s="543"/>
      <c r="CO25" s="543"/>
      <c r="CP25" s="543"/>
      <c r="CQ25" s="543"/>
      <c r="CR25" s="543"/>
      <c r="CS25" s="544"/>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55"/>
      <c r="G26" s="455"/>
      <c r="H26" s="455"/>
      <c r="I26" s="455"/>
      <c r="J26" s="455"/>
      <c r="K26" s="456"/>
      <c r="L26" s="482">
        <v>1</v>
      </c>
      <c r="M26" s="483"/>
      <c r="N26" s="483"/>
      <c r="O26" s="483"/>
      <c r="P26" s="525"/>
      <c r="Q26" s="482">
        <v>5850</v>
      </c>
      <c r="R26" s="483"/>
      <c r="S26" s="483"/>
      <c r="T26" s="483"/>
      <c r="U26" s="483"/>
      <c r="V26" s="525"/>
      <c r="W26" s="584"/>
      <c r="X26" s="572"/>
      <c r="Y26" s="573"/>
      <c r="Z26" s="481" t="s">
        <v>180</v>
      </c>
      <c r="AA26" s="602"/>
      <c r="AB26" s="602"/>
      <c r="AC26" s="602"/>
      <c r="AD26" s="602"/>
      <c r="AE26" s="602"/>
      <c r="AF26" s="602"/>
      <c r="AG26" s="603"/>
      <c r="AH26" s="482" t="s">
        <v>132</v>
      </c>
      <c r="AI26" s="483"/>
      <c r="AJ26" s="483"/>
      <c r="AK26" s="483"/>
      <c r="AL26" s="525"/>
      <c r="AM26" s="482" t="s">
        <v>141</v>
      </c>
      <c r="AN26" s="483"/>
      <c r="AO26" s="483"/>
      <c r="AP26" s="483"/>
      <c r="AQ26" s="483"/>
      <c r="AR26" s="525"/>
      <c r="AS26" s="482" t="s">
        <v>141</v>
      </c>
      <c r="AT26" s="483"/>
      <c r="AU26" s="483"/>
      <c r="AV26" s="483"/>
      <c r="AW26" s="483"/>
      <c r="AX26" s="484"/>
      <c r="AY26" s="465" t="s">
        <v>181</v>
      </c>
      <c r="AZ26" s="466"/>
      <c r="BA26" s="466"/>
      <c r="BB26" s="466"/>
      <c r="BC26" s="466"/>
      <c r="BD26" s="466"/>
      <c r="BE26" s="466"/>
      <c r="BF26" s="466"/>
      <c r="BG26" s="466"/>
      <c r="BH26" s="466"/>
      <c r="BI26" s="466"/>
      <c r="BJ26" s="466"/>
      <c r="BK26" s="466"/>
      <c r="BL26" s="466"/>
      <c r="BM26" s="467"/>
      <c r="BN26" s="462" t="s">
        <v>141</v>
      </c>
      <c r="BO26" s="463"/>
      <c r="BP26" s="463"/>
      <c r="BQ26" s="463"/>
      <c r="BR26" s="463"/>
      <c r="BS26" s="463"/>
      <c r="BT26" s="463"/>
      <c r="BU26" s="464"/>
      <c r="BV26" s="462" t="s">
        <v>141</v>
      </c>
      <c r="BW26" s="463"/>
      <c r="BX26" s="463"/>
      <c r="BY26" s="463"/>
      <c r="BZ26" s="463"/>
      <c r="CA26" s="463"/>
      <c r="CB26" s="463"/>
      <c r="CC26" s="464"/>
      <c r="CD26" s="201"/>
      <c r="CE26" s="543"/>
      <c r="CF26" s="543"/>
      <c r="CG26" s="543"/>
      <c r="CH26" s="543"/>
      <c r="CI26" s="543"/>
      <c r="CJ26" s="543"/>
      <c r="CK26" s="543"/>
      <c r="CL26" s="543"/>
      <c r="CM26" s="543"/>
      <c r="CN26" s="543"/>
      <c r="CO26" s="543"/>
      <c r="CP26" s="543"/>
      <c r="CQ26" s="543"/>
      <c r="CR26" s="543"/>
      <c r="CS26" s="544"/>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55"/>
      <c r="G27" s="455"/>
      <c r="H27" s="455"/>
      <c r="I27" s="455"/>
      <c r="J27" s="455"/>
      <c r="K27" s="456"/>
      <c r="L27" s="482">
        <v>1</v>
      </c>
      <c r="M27" s="483"/>
      <c r="N27" s="483"/>
      <c r="O27" s="483"/>
      <c r="P27" s="525"/>
      <c r="Q27" s="482">
        <v>4450</v>
      </c>
      <c r="R27" s="483"/>
      <c r="S27" s="483"/>
      <c r="T27" s="483"/>
      <c r="U27" s="483"/>
      <c r="V27" s="525"/>
      <c r="W27" s="584"/>
      <c r="X27" s="572"/>
      <c r="Y27" s="573"/>
      <c r="Z27" s="481" t="s">
        <v>183</v>
      </c>
      <c r="AA27" s="455"/>
      <c r="AB27" s="455"/>
      <c r="AC27" s="455"/>
      <c r="AD27" s="455"/>
      <c r="AE27" s="455"/>
      <c r="AF27" s="455"/>
      <c r="AG27" s="456"/>
      <c r="AH27" s="482">
        <v>1</v>
      </c>
      <c r="AI27" s="483"/>
      <c r="AJ27" s="483"/>
      <c r="AK27" s="483"/>
      <c r="AL27" s="525"/>
      <c r="AM27" s="482" t="s">
        <v>184</v>
      </c>
      <c r="AN27" s="483"/>
      <c r="AO27" s="483"/>
      <c r="AP27" s="483"/>
      <c r="AQ27" s="483"/>
      <c r="AR27" s="525"/>
      <c r="AS27" s="482" t="s">
        <v>185</v>
      </c>
      <c r="AT27" s="483"/>
      <c r="AU27" s="483"/>
      <c r="AV27" s="483"/>
      <c r="AW27" s="483"/>
      <c r="AX27" s="484"/>
      <c r="AY27" s="526" t="s">
        <v>186</v>
      </c>
      <c r="AZ27" s="527"/>
      <c r="BA27" s="527"/>
      <c r="BB27" s="527"/>
      <c r="BC27" s="527"/>
      <c r="BD27" s="527"/>
      <c r="BE27" s="527"/>
      <c r="BF27" s="527"/>
      <c r="BG27" s="527"/>
      <c r="BH27" s="527"/>
      <c r="BI27" s="527"/>
      <c r="BJ27" s="527"/>
      <c r="BK27" s="527"/>
      <c r="BL27" s="527"/>
      <c r="BM27" s="528"/>
      <c r="BN27" s="599">
        <v>229822</v>
      </c>
      <c r="BO27" s="600"/>
      <c r="BP27" s="600"/>
      <c r="BQ27" s="600"/>
      <c r="BR27" s="600"/>
      <c r="BS27" s="600"/>
      <c r="BT27" s="600"/>
      <c r="BU27" s="601"/>
      <c r="BV27" s="599">
        <v>229529</v>
      </c>
      <c r="BW27" s="600"/>
      <c r="BX27" s="600"/>
      <c r="BY27" s="600"/>
      <c r="BZ27" s="600"/>
      <c r="CA27" s="600"/>
      <c r="CB27" s="600"/>
      <c r="CC27" s="601"/>
      <c r="CD27" s="203"/>
      <c r="CE27" s="543"/>
      <c r="CF27" s="543"/>
      <c r="CG27" s="543"/>
      <c r="CH27" s="543"/>
      <c r="CI27" s="543"/>
      <c r="CJ27" s="543"/>
      <c r="CK27" s="543"/>
      <c r="CL27" s="543"/>
      <c r="CM27" s="543"/>
      <c r="CN27" s="543"/>
      <c r="CO27" s="543"/>
      <c r="CP27" s="543"/>
      <c r="CQ27" s="543"/>
      <c r="CR27" s="543"/>
      <c r="CS27" s="544"/>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187</v>
      </c>
      <c r="F28" s="455"/>
      <c r="G28" s="455"/>
      <c r="H28" s="455"/>
      <c r="I28" s="455"/>
      <c r="J28" s="455"/>
      <c r="K28" s="456"/>
      <c r="L28" s="482">
        <v>1</v>
      </c>
      <c r="M28" s="483"/>
      <c r="N28" s="483"/>
      <c r="O28" s="483"/>
      <c r="P28" s="525"/>
      <c r="Q28" s="482">
        <v>3850</v>
      </c>
      <c r="R28" s="483"/>
      <c r="S28" s="483"/>
      <c r="T28" s="483"/>
      <c r="U28" s="483"/>
      <c r="V28" s="525"/>
      <c r="W28" s="584"/>
      <c r="X28" s="572"/>
      <c r="Y28" s="573"/>
      <c r="Z28" s="481" t="s">
        <v>188</v>
      </c>
      <c r="AA28" s="455"/>
      <c r="AB28" s="455"/>
      <c r="AC28" s="455"/>
      <c r="AD28" s="455"/>
      <c r="AE28" s="455"/>
      <c r="AF28" s="455"/>
      <c r="AG28" s="456"/>
      <c r="AH28" s="482" t="s">
        <v>132</v>
      </c>
      <c r="AI28" s="483"/>
      <c r="AJ28" s="483"/>
      <c r="AK28" s="483"/>
      <c r="AL28" s="525"/>
      <c r="AM28" s="482" t="s">
        <v>141</v>
      </c>
      <c r="AN28" s="483"/>
      <c r="AO28" s="483"/>
      <c r="AP28" s="483"/>
      <c r="AQ28" s="483"/>
      <c r="AR28" s="525"/>
      <c r="AS28" s="482" t="s">
        <v>132</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1004476</v>
      </c>
      <c r="BO28" s="395"/>
      <c r="BP28" s="395"/>
      <c r="BQ28" s="395"/>
      <c r="BR28" s="395"/>
      <c r="BS28" s="395"/>
      <c r="BT28" s="395"/>
      <c r="BU28" s="396"/>
      <c r="BV28" s="394">
        <v>997209</v>
      </c>
      <c r="BW28" s="395"/>
      <c r="BX28" s="395"/>
      <c r="BY28" s="395"/>
      <c r="BZ28" s="395"/>
      <c r="CA28" s="395"/>
      <c r="CB28" s="395"/>
      <c r="CC28" s="396"/>
      <c r="CD28" s="201"/>
      <c r="CE28" s="543"/>
      <c r="CF28" s="543"/>
      <c r="CG28" s="543"/>
      <c r="CH28" s="543"/>
      <c r="CI28" s="543"/>
      <c r="CJ28" s="543"/>
      <c r="CK28" s="543"/>
      <c r="CL28" s="543"/>
      <c r="CM28" s="543"/>
      <c r="CN28" s="543"/>
      <c r="CO28" s="543"/>
      <c r="CP28" s="543"/>
      <c r="CQ28" s="543"/>
      <c r="CR28" s="543"/>
      <c r="CS28" s="544"/>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190</v>
      </c>
      <c r="F29" s="455"/>
      <c r="G29" s="455"/>
      <c r="H29" s="455"/>
      <c r="I29" s="455"/>
      <c r="J29" s="455"/>
      <c r="K29" s="456"/>
      <c r="L29" s="482">
        <v>12</v>
      </c>
      <c r="M29" s="483"/>
      <c r="N29" s="483"/>
      <c r="O29" s="483"/>
      <c r="P29" s="525"/>
      <c r="Q29" s="482">
        <v>3650</v>
      </c>
      <c r="R29" s="483"/>
      <c r="S29" s="483"/>
      <c r="T29" s="483"/>
      <c r="U29" s="483"/>
      <c r="V29" s="525"/>
      <c r="W29" s="585"/>
      <c r="X29" s="586"/>
      <c r="Y29" s="587"/>
      <c r="Z29" s="481" t="s">
        <v>191</v>
      </c>
      <c r="AA29" s="455"/>
      <c r="AB29" s="455"/>
      <c r="AC29" s="455"/>
      <c r="AD29" s="455"/>
      <c r="AE29" s="455"/>
      <c r="AF29" s="455"/>
      <c r="AG29" s="456"/>
      <c r="AH29" s="482">
        <v>145</v>
      </c>
      <c r="AI29" s="483"/>
      <c r="AJ29" s="483"/>
      <c r="AK29" s="483"/>
      <c r="AL29" s="525"/>
      <c r="AM29" s="482">
        <v>449087</v>
      </c>
      <c r="AN29" s="483"/>
      <c r="AO29" s="483"/>
      <c r="AP29" s="483"/>
      <c r="AQ29" s="483"/>
      <c r="AR29" s="525"/>
      <c r="AS29" s="482">
        <v>3097</v>
      </c>
      <c r="AT29" s="483"/>
      <c r="AU29" s="483"/>
      <c r="AV29" s="483"/>
      <c r="AW29" s="483"/>
      <c r="AX29" s="484"/>
      <c r="AY29" s="613"/>
      <c r="AZ29" s="614"/>
      <c r="BA29" s="614"/>
      <c r="BB29" s="615"/>
      <c r="BC29" s="459" t="s">
        <v>192</v>
      </c>
      <c r="BD29" s="460"/>
      <c r="BE29" s="460"/>
      <c r="BF29" s="460"/>
      <c r="BG29" s="460"/>
      <c r="BH29" s="460"/>
      <c r="BI29" s="460"/>
      <c r="BJ29" s="460"/>
      <c r="BK29" s="460"/>
      <c r="BL29" s="460"/>
      <c r="BM29" s="461"/>
      <c r="BN29" s="462">
        <v>1027026</v>
      </c>
      <c r="BO29" s="463"/>
      <c r="BP29" s="463"/>
      <c r="BQ29" s="463"/>
      <c r="BR29" s="463"/>
      <c r="BS29" s="463"/>
      <c r="BT29" s="463"/>
      <c r="BU29" s="464"/>
      <c r="BV29" s="462">
        <v>945135</v>
      </c>
      <c r="BW29" s="463"/>
      <c r="BX29" s="463"/>
      <c r="BY29" s="463"/>
      <c r="BZ29" s="463"/>
      <c r="CA29" s="463"/>
      <c r="CB29" s="463"/>
      <c r="CC29" s="464"/>
      <c r="CD29" s="203"/>
      <c r="CE29" s="543"/>
      <c r="CF29" s="543"/>
      <c r="CG29" s="543"/>
      <c r="CH29" s="543"/>
      <c r="CI29" s="543"/>
      <c r="CJ29" s="543"/>
      <c r="CK29" s="543"/>
      <c r="CL29" s="543"/>
      <c r="CM29" s="543"/>
      <c r="CN29" s="543"/>
      <c r="CO29" s="543"/>
      <c r="CP29" s="543"/>
      <c r="CQ29" s="543"/>
      <c r="CR29" s="543"/>
      <c r="CS29" s="544"/>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604"/>
      <c r="M30" s="605"/>
      <c r="N30" s="605"/>
      <c r="O30" s="605"/>
      <c r="P30" s="606"/>
      <c r="Q30" s="604"/>
      <c r="R30" s="605"/>
      <c r="S30" s="605"/>
      <c r="T30" s="605"/>
      <c r="U30" s="605"/>
      <c r="V30" s="606"/>
      <c r="W30" s="607" t="s">
        <v>193</v>
      </c>
      <c r="X30" s="608"/>
      <c r="Y30" s="608"/>
      <c r="Z30" s="608"/>
      <c r="AA30" s="608"/>
      <c r="AB30" s="608"/>
      <c r="AC30" s="608"/>
      <c r="AD30" s="608"/>
      <c r="AE30" s="608"/>
      <c r="AF30" s="608"/>
      <c r="AG30" s="609"/>
      <c r="AH30" s="550">
        <v>94.5</v>
      </c>
      <c r="AI30" s="551"/>
      <c r="AJ30" s="551"/>
      <c r="AK30" s="551"/>
      <c r="AL30" s="551"/>
      <c r="AM30" s="551"/>
      <c r="AN30" s="551"/>
      <c r="AO30" s="551"/>
      <c r="AP30" s="551"/>
      <c r="AQ30" s="551"/>
      <c r="AR30" s="551"/>
      <c r="AS30" s="551"/>
      <c r="AT30" s="551"/>
      <c r="AU30" s="551"/>
      <c r="AV30" s="551"/>
      <c r="AW30" s="551"/>
      <c r="AX30" s="553"/>
      <c r="AY30" s="616"/>
      <c r="AZ30" s="617"/>
      <c r="BA30" s="617"/>
      <c r="BB30" s="618"/>
      <c r="BC30" s="596" t="s">
        <v>50</v>
      </c>
      <c r="BD30" s="597"/>
      <c r="BE30" s="597"/>
      <c r="BF30" s="597"/>
      <c r="BG30" s="597"/>
      <c r="BH30" s="597"/>
      <c r="BI30" s="597"/>
      <c r="BJ30" s="597"/>
      <c r="BK30" s="597"/>
      <c r="BL30" s="597"/>
      <c r="BM30" s="598"/>
      <c r="BN30" s="599">
        <v>2191901</v>
      </c>
      <c r="BO30" s="600"/>
      <c r="BP30" s="600"/>
      <c r="BQ30" s="600"/>
      <c r="BR30" s="600"/>
      <c r="BS30" s="600"/>
      <c r="BT30" s="600"/>
      <c r="BU30" s="601"/>
      <c r="BV30" s="599">
        <v>2093075</v>
      </c>
      <c r="BW30" s="600"/>
      <c r="BX30" s="600"/>
      <c r="BY30" s="600"/>
      <c r="BZ30" s="600"/>
      <c r="CA30" s="600"/>
      <c r="CB30" s="600"/>
      <c r="CC30" s="60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9" t="s">
        <v>200</v>
      </c>
      <c r="D33" s="449"/>
      <c r="E33" s="420" t="s">
        <v>201</v>
      </c>
      <c r="F33" s="420"/>
      <c r="G33" s="420"/>
      <c r="H33" s="420"/>
      <c r="I33" s="420"/>
      <c r="J33" s="420"/>
      <c r="K33" s="420"/>
      <c r="L33" s="420"/>
      <c r="M33" s="420"/>
      <c r="N33" s="420"/>
      <c r="O33" s="420"/>
      <c r="P33" s="420"/>
      <c r="Q33" s="420"/>
      <c r="R33" s="420"/>
      <c r="S33" s="420"/>
      <c r="T33" s="216"/>
      <c r="U33" s="449" t="s">
        <v>202</v>
      </c>
      <c r="V33" s="449"/>
      <c r="W33" s="420" t="s">
        <v>203</v>
      </c>
      <c r="X33" s="420"/>
      <c r="Y33" s="420"/>
      <c r="Z33" s="420"/>
      <c r="AA33" s="420"/>
      <c r="AB33" s="420"/>
      <c r="AC33" s="420"/>
      <c r="AD33" s="420"/>
      <c r="AE33" s="420"/>
      <c r="AF33" s="420"/>
      <c r="AG33" s="420"/>
      <c r="AH33" s="420"/>
      <c r="AI33" s="420"/>
      <c r="AJ33" s="420"/>
      <c r="AK33" s="420"/>
      <c r="AL33" s="216"/>
      <c r="AM33" s="449" t="s">
        <v>204</v>
      </c>
      <c r="AN33" s="449"/>
      <c r="AO33" s="420" t="s">
        <v>203</v>
      </c>
      <c r="AP33" s="420"/>
      <c r="AQ33" s="420"/>
      <c r="AR33" s="420"/>
      <c r="AS33" s="420"/>
      <c r="AT33" s="420"/>
      <c r="AU33" s="420"/>
      <c r="AV33" s="420"/>
      <c r="AW33" s="420"/>
      <c r="AX33" s="420"/>
      <c r="AY33" s="420"/>
      <c r="AZ33" s="420"/>
      <c r="BA33" s="420"/>
      <c r="BB33" s="420"/>
      <c r="BC33" s="420"/>
      <c r="BD33" s="217"/>
      <c r="BE33" s="420" t="s">
        <v>205</v>
      </c>
      <c r="BF33" s="420"/>
      <c r="BG33" s="420" t="s">
        <v>206</v>
      </c>
      <c r="BH33" s="420"/>
      <c r="BI33" s="420"/>
      <c r="BJ33" s="420"/>
      <c r="BK33" s="420"/>
      <c r="BL33" s="420"/>
      <c r="BM33" s="420"/>
      <c r="BN33" s="420"/>
      <c r="BO33" s="420"/>
      <c r="BP33" s="420"/>
      <c r="BQ33" s="420"/>
      <c r="BR33" s="420"/>
      <c r="BS33" s="420"/>
      <c r="BT33" s="420"/>
      <c r="BU33" s="420"/>
      <c r="BV33" s="217"/>
      <c r="BW33" s="449" t="s">
        <v>205</v>
      </c>
      <c r="BX33" s="449"/>
      <c r="BY33" s="420" t="s">
        <v>207</v>
      </c>
      <c r="BZ33" s="420"/>
      <c r="CA33" s="420"/>
      <c r="CB33" s="420"/>
      <c r="CC33" s="420"/>
      <c r="CD33" s="420"/>
      <c r="CE33" s="420"/>
      <c r="CF33" s="420"/>
      <c r="CG33" s="420"/>
      <c r="CH33" s="420"/>
      <c r="CI33" s="420"/>
      <c r="CJ33" s="420"/>
      <c r="CK33" s="420"/>
      <c r="CL33" s="420"/>
      <c r="CM33" s="420"/>
      <c r="CN33" s="216"/>
      <c r="CO33" s="449" t="s">
        <v>204</v>
      </c>
      <c r="CP33" s="449"/>
      <c r="CQ33" s="420" t="s">
        <v>208</v>
      </c>
      <c r="CR33" s="420"/>
      <c r="CS33" s="420"/>
      <c r="CT33" s="420"/>
      <c r="CU33" s="420"/>
      <c r="CV33" s="420"/>
      <c r="CW33" s="420"/>
      <c r="CX33" s="420"/>
      <c r="CY33" s="420"/>
      <c r="CZ33" s="420"/>
      <c r="DA33" s="420"/>
      <c r="DB33" s="420"/>
      <c r="DC33" s="420"/>
      <c r="DD33" s="420"/>
      <c r="DE33" s="420"/>
      <c r="DF33" s="216"/>
      <c r="DG33" s="619" t="s">
        <v>209</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羽咋市国民健康保険特別会計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羽咋市水道事業会計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羽咋郡市広域圏事務組合（一般会計）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羽咋市土地開発公社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羽咋市介護保険特別会計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羽咋市下水道事業会計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羽咋郡市広域圏事務組合（公立羽咋病院事業特別会計）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羽咋まちづくり会社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羽咋市後期高齢者医療特別会計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羽咋郡市広域圏事務組合（ふるさと振興事業特別会計）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石川県後期高齢者医療特別会計(一般会計）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石川県後期高齢者医療特別会計(後期高齢者医療特別会計）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子浦川水防事務組合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長曽川水防事務組合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石川県市町村消防団員等公務災害補償等組合（一般会計）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kip3cn8O2dmpsaVA1JMeUUV6+N5IIw84SRkBQXL/UQRu1S3N91oeK/+Dl+ytAdjAE1zLDkZV6Iaj1HSa9PQw6g==" saltValue="X9bkkXSQ5MSmiI8SE1if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2" t="s">
        <v>573</v>
      </c>
      <c r="D34" s="1212"/>
      <c r="E34" s="1213"/>
      <c r="F34" s="32">
        <v>10.25</v>
      </c>
      <c r="G34" s="33">
        <v>11.96</v>
      </c>
      <c r="H34" s="33">
        <v>12.98</v>
      </c>
      <c r="I34" s="33">
        <v>13.66</v>
      </c>
      <c r="J34" s="34">
        <v>13.61</v>
      </c>
      <c r="K34" s="22"/>
      <c r="L34" s="22"/>
      <c r="M34" s="22"/>
      <c r="N34" s="22"/>
      <c r="O34" s="22"/>
      <c r="P34" s="22"/>
    </row>
    <row r="35" spans="1:16" ht="39" customHeight="1" x14ac:dyDescent="0.15">
      <c r="A35" s="22"/>
      <c r="B35" s="35"/>
      <c r="C35" s="1206" t="s">
        <v>574</v>
      </c>
      <c r="D35" s="1207"/>
      <c r="E35" s="1208"/>
      <c r="F35" s="36">
        <v>2.08</v>
      </c>
      <c r="G35" s="37">
        <v>2.1800000000000002</v>
      </c>
      <c r="H35" s="37">
        <v>2.2799999999999998</v>
      </c>
      <c r="I35" s="37">
        <v>2.75</v>
      </c>
      <c r="J35" s="38">
        <v>2.71</v>
      </c>
      <c r="K35" s="22"/>
      <c r="L35" s="22"/>
      <c r="M35" s="22"/>
      <c r="N35" s="22"/>
      <c r="O35" s="22"/>
      <c r="P35" s="22"/>
    </row>
    <row r="36" spans="1:16" ht="39" customHeight="1" x14ac:dyDescent="0.15">
      <c r="A36" s="22"/>
      <c r="B36" s="35"/>
      <c r="C36" s="1206" t="s">
        <v>575</v>
      </c>
      <c r="D36" s="1207"/>
      <c r="E36" s="1208"/>
      <c r="F36" s="36">
        <v>1.28</v>
      </c>
      <c r="G36" s="37">
        <v>1.25</v>
      </c>
      <c r="H36" s="37">
        <v>1.1599999999999999</v>
      </c>
      <c r="I36" s="37">
        <v>1.36</v>
      </c>
      <c r="J36" s="38">
        <v>1.42</v>
      </c>
      <c r="K36" s="22"/>
      <c r="L36" s="22"/>
      <c r="M36" s="22"/>
      <c r="N36" s="22"/>
      <c r="O36" s="22"/>
      <c r="P36" s="22"/>
    </row>
    <row r="37" spans="1:16" ht="39" customHeight="1" x14ac:dyDescent="0.15">
      <c r="A37" s="22"/>
      <c r="B37" s="35"/>
      <c r="C37" s="1206" t="s">
        <v>576</v>
      </c>
      <c r="D37" s="1207"/>
      <c r="E37" s="1208"/>
      <c r="F37" s="36">
        <v>0.12</v>
      </c>
      <c r="G37" s="37">
        <v>0.12</v>
      </c>
      <c r="H37" s="37">
        <v>0.12</v>
      </c>
      <c r="I37" s="37">
        <v>0.03</v>
      </c>
      <c r="J37" s="38">
        <v>0.21</v>
      </c>
      <c r="K37" s="22"/>
      <c r="L37" s="22"/>
      <c r="M37" s="22"/>
      <c r="N37" s="22"/>
      <c r="O37" s="22"/>
      <c r="P37" s="22"/>
    </row>
    <row r="38" spans="1:16" ht="39" customHeight="1" x14ac:dyDescent="0.15">
      <c r="A38" s="22"/>
      <c r="B38" s="35"/>
      <c r="C38" s="1206" t="s">
        <v>577</v>
      </c>
      <c r="D38" s="1207"/>
      <c r="E38" s="1208"/>
      <c r="F38" s="36">
        <v>0.25</v>
      </c>
      <c r="G38" s="37">
        <v>0</v>
      </c>
      <c r="H38" s="37">
        <v>0</v>
      </c>
      <c r="I38" s="37">
        <v>0.02</v>
      </c>
      <c r="J38" s="38">
        <v>0.02</v>
      </c>
      <c r="K38" s="22"/>
      <c r="L38" s="22"/>
      <c r="M38" s="22"/>
      <c r="N38" s="22"/>
      <c r="O38" s="22"/>
      <c r="P38" s="22"/>
    </row>
    <row r="39" spans="1:16" ht="39" customHeight="1" x14ac:dyDescent="0.15">
      <c r="A39" s="22"/>
      <c r="B39" s="35"/>
      <c r="C39" s="1206" t="s">
        <v>578</v>
      </c>
      <c r="D39" s="1207"/>
      <c r="E39" s="1208"/>
      <c r="F39" s="36">
        <v>0</v>
      </c>
      <c r="G39" s="37">
        <v>1</v>
      </c>
      <c r="H39" s="37">
        <v>0.28999999999999998</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579</v>
      </c>
      <c r="D42" s="1207"/>
      <c r="E42" s="1208"/>
      <c r="F42" s="36" t="s">
        <v>527</v>
      </c>
      <c r="G42" s="37" t="s">
        <v>527</v>
      </c>
      <c r="H42" s="37" t="s">
        <v>527</v>
      </c>
      <c r="I42" s="37" t="s">
        <v>527</v>
      </c>
      <c r="J42" s="38" t="s">
        <v>527</v>
      </c>
      <c r="K42" s="22"/>
      <c r="L42" s="22"/>
      <c r="M42" s="22"/>
      <c r="N42" s="22"/>
      <c r="O42" s="22"/>
      <c r="P42" s="22"/>
    </row>
    <row r="43" spans="1:16" ht="39" customHeight="1" thickBot="1" x14ac:dyDescent="0.2">
      <c r="A43" s="22"/>
      <c r="B43" s="40"/>
      <c r="C43" s="1209" t="s">
        <v>580</v>
      </c>
      <c r="D43" s="1210"/>
      <c r="E43" s="1211"/>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vC89aYu4p6q1U5kDp2QftJD9cBNOLaycKooX1doY6GH2qhcxn3dDhs8gWX9GfTbHdON+c8bnCyCEx/mFVQz7g==" saltValue="WHFGpZjozz5WqzktlsP5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1612</v>
      </c>
      <c r="L45" s="60">
        <v>1400</v>
      </c>
      <c r="M45" s="60">
        <v>1393</v>
      </c>
      <c r="N45" s="60">
        <v>1331</v>
      </c>
      <c r="O45" s="61">
        <v>1436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527</v>
      </c>
      <c r="L46" s="64" t="s">
        <v>527</v>
      </c>
      <c r="M46" s="64" t="s">
        <v>527</v>
      </c>
      <c r="N46" s="64" t="s">
        <v>527</v>
      </c>
      <c r="O46" s="65" t="s">
        <v>527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527</v>
      </c>
      <c r="L47" s="64" t="s">
        <v>527</v>
      </c>
      <c r="M47" s="64" t="s">
        <v>527</v>
      </c>
      <c r="N47" s="64" t="s">
        <v>527</v>
      </c>
      <c r="O47" s="65" t="s">
        <v>527</v>
      </c>
      <c r="P47" s="48"/>
      <c r="Q47" s="48"/>
      <c r="R47" s="48"/>
      <c r="S47" s="48"/>
      <c r="T47" s="48"/>
      <c r="U47" s="48"/>
    </row>
    <row r="48" spans="1:21" ht="30.75" customHeight="1" x14ac:dyDescent="0.15">
      <c r="A48" s="48"/>
      <c r="B48" s="1216"/>
      <c r="C48" s="1217"/>
      <c r="D48" s="62"/>
      <c r="E48" s="1222" t="s">
        <v>15</v>
      </c>
      <c r="F48" s="1222"/>
      <c r="G48" s="1222"/>
      <c r="H48" s="1222"/>
      <c r="I48" s="1222"/>
      <c r="J48" s="1223"/>
      <c r="K48" s="63">
        <v>589</v>
      </c>
      <c r="L48" s="64">
        <v>545</v>
      </c>
      <c r="M48" s="64">
        <v>568</v>
      </c>
      <c r="N48" s="64">
        <v>570</v>
      </c>
      <c r="O48" s="65">
        <v>551</v>
      </c>
      <c r="P48" s="48"/>
      <c r="Q48" s="48"/>
      <c r="R48" s="48"/>
      <c r="S48" s="48"/>
      <c r="T48" s="48"/>
      <c r="U48" s="48"/>
    </row>
    <row r="49" spans="1:21" ht="30.75" customHeight="1" x14ac:dyDescent="0.15">
      <c r="A49" s="48"/>
      <c r="B49" s="1216"/>
      <c r="C49" s="1217"/>
      <c r="D49" s="62"/>
      <c r="E49" s="1222" t="s">
        <v>16</v>
      </c>
      <c r="F49" s="1222"/>
      <c r="G49" s="1222"/>
      <c r="H49" s="1222"/>
      <c r="I49" s="1222"/>
      <c r="J49" s="1223"/>
      <c r="K49" s="63">
        <v>277</v>
      </c>
      <c r="L49" s="64">
        <v>197</v>
      </c>
      <c r="M49" s="64">
        <v>103</v>
      </c>
      <c r="N49" s="64">
        <v>106</v>
      </c>
      <c r="O49" s="65">
        <v>105</v>
      </c>
      <c r="P49" s="48"/>
      <c r="Q49" s="48"/>
      <c r="R49" s="48"/>
      <c r="S49" s="48"/>
      <c r="T49" s="48"/>
      <c r="U49" s="48"/>
    </row>
    <row r="50" spans="1:21" ht="30.75" customHeight="1" x14ac:dyDescent="0.15">
      <c r="A50" s="48"/>
      <c r="B50" s="1216"/>
      <c r="C50" s="1217"/>
      <c r="D50" s="62"/>
      <c r="E50" s="1222" t="s">
        <v>17</v>
      </c>
      <c r="F50" s="1222"/>
      <c r="G50" s="1222"/>
      <c r="H50" s="1222"/>
      <c r="I50" s="1222"/>
      <c r="J50" s="1223"/>
      <c r="K50" s="63">
        <v>43</v>
      </c>
      <c r="L50" s="64">
        <v>43</v>
      </c>
      <c r="M50" s="64">
        <v>43</v>
      </c>
      <c r="N50" s="64" t="s">
        <v>527</v>
      </c>
      <c r="O50" s="65" t="s">
        <v>527</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1771</v>
      </c>
      <c r="L52" s="64">
        <v>1596</v>
      </c>
      <c r="M52" s="64">
        <v>1577</v>
      </c>
      <c r="N52" s="64">
        <v>1579</v>
      </c>
      <c r="O52" s="65">
        <v>1671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750</v>
      </c>
      <c r="L53" s="69">
        <v>589</v>
      </c>
      <c r="M53" s="69">
        <v>530</v>
      </c>
      <c r="N53" s="69">
        <v>428</v>
      </c>
      <c r="O53" s="70">
        <v>421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4fyTcwCnes3silnm3UoQnAWl9s7Zwaa11sH2ghLClQfTMZ4gyWDdDFunZT4H/Eoh8MA/UuX6zA1nSKo5rBq5A==" saltValue="I4slWBgccEsQJ5Vl/VKv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40" t="s">
        <v>30</v>
      </c>
      <c r="C41" s="1241"/>
      <c r="D41" s="102"/>
      <c r="E41" s="1246" t="s">
        <v>31</v>
      </c>
      <c r="F41" s="1246"/>
      <c r="G41" s="1246"/>
      <c r="H41" s="1247"/>
      <c r="I41" s="103">
        <v>13739</v>
      </c>
      <c r="J41" s="104">
        <v>13456</v>
      </c>
      <c r="K41" s="104">
        <v>13144</v>
      </c>
      <c r="L41" s="104">
        <v>12711</v>
      </c>
      <c r="M41" s="105">
        <v>12397</v>
      </c>
    </row>
    <row r="42" spans="2:13" ht="27.75" customHeight="1" x14ac:dyDescent="0.15">
      <c r="B42" s="1242"/>
      <c r="C42" s="1243"/>
      <c r="D42" s="106"/>
      <c r="E42" s="1248" t="s">
        <v>32</v>
      </c>
      <c r="F42" s="1248"/>
      <c r="G42" s="1248"/>
      <c r="H42" s="1249"/>
      <c r="I42" s="107">
        <v>84</v>
      </c>
      <c r="J42" s="108">
        <v>42</v>
      </c>
      <c r="K42" s="108" t="s">
        <v>527</v>
      </c>
      <c r="L42" s="108" t="s">
        <v>527</v>
      </c>
      <c r="M42" s="109" t="s">
        <v>527</v>
      </c>
    </row>
    <row r="43" spans="2:13" ht="27.75" customHeight="1" x14ac:dyDescent="0.15">
      <c r="B43" s="1242"/>
      <c r="C43" s="1243"/>
      <c r="D43" s="106"/>
      <c r="E43" s="1248" t="s">
        <v>33</v>
      </c>
      <c r="F43" s="1248"/>
      <c r="G43" s="1248"/>
      <c r="H43" s="1249"/>
      <c r="I43" s="107">
        <v>8735</v>
      </c>
      <c r="J43" s="108">
        <v>8159</v>
      </c>
      <c r="K43" s="108">
        <v>7719</v>
      </c>
      <c r="L43" s="108">
        <v>7273</v>
      </c>
      <c r="M43" s="109">
        <v>6787</v>
      </c>
    </row>
    <row r="44" spans="2:13" ht="27.75" customHeight="1" x14ac:dyDescent="0.15">
      <c r="B44" s="1242"/>
      <c r="C44" s="1243"/>
      <c r="D44" s="106"/>
      <c r="E44" s="1248" t="s">
        <v>34</v>
      </c>
      <c r="F44" s="1248"/>
      <c r="G44" s="1248"/>
      <c r="H44" s="1249"/>
      <c r="I44" s="107">
        <v>963</v>
      </c>
      <c r="J44" s="108">
        <v>784</v>
      </c>
      <c r="K44" s="108">
        <v>734</v>
      </c>
      <c r="L44" s="108">
        <v>705</v>
      </c>
      <c r="M44" s="109">
        <v>757</v>
      </c>
    </row>
    <row r="45" spans="2:13" ht="27.75" customHeight="1" x14ac:dyDescent="0.15">
      <c r="B45" s="1242"/>
      <c r="C45" s="1243"/>
      <c r="D45" s="106"/>
      <c r="E45" s="1248" t="s">
        <v>35</v>
      </c>
      <c r="F45" s="1248"/>
      <c r="G45" s="1248"/>
      <c r="H45" s="1249"/>
      <c r="I45" s="107">
        <v>1215</v>
      </c>
      <c r="J45" s="108">
        <v>1070</v>
      </c>
      <c r="K45" s="108">
        <v>1142</v>
      </c>
      <c r="L45" s="108">
        <v>1166</v>
      </c>
      <c r="M45" s="109">
        <v>1132</v>
      </c>
    </row>
    <row r="46" spans="2:13" ht="27.75" customHeight="1" x14ac:dyDescent="0.15">
      <c r="B46" s="1242"/>
      <c r="C46" s="1243"/>
      <c r="D46" s="110"/>
      <c r="E46" s="1248" t="s">
        <v>36</v>
      </c>
      <c r="F46" s="1248"/>
      <c r="G46" s="1248"/>
      <c r="H46" s="1249"/>
      <c r="I46" s="107">
        <v>54</v>
      </c>
      <c r="J46" s="108">
        <v>36</v>
      </c>
      <c r="K46" s="108">
        <v>38</v>
      </c>
      <c r="L46" s="108">
        <v>117</v>
      </c>
      <c r="M46" s="109">
        <v>77</v>
      </c>
    </row>
    <row r="47" spans="2:13" ht="27.75" customHeight="1" x14ac:dyDescent="0.15">
      <c r="B47" s="1242"/>
      <c r="C47" s="1243"/>
      <c r="D47" s="111"/>
      <c r="E47" s="1250" t="s">
        <v>37</v>
      </c>
      <c r="F47" s="1251"/>
      <c r="G47" s="1251"/>
      <c r="H47" s="1252"/>
      <c r="I47" s="107" t="s">
        <v>527</v>
      </c>
      <c r="J47" s="108" t="s">
        <v>527</v>
      </c>
      <c r="K47" s="108" t="s">
        <v>527</v>
      </c>
      <c r="L47" s="108" t="s">
        <v>527</v>
      </c>
      <c r="M47" s="109" t="s">
        <v>527</v>
      </c>
    </row>
    <row r="48" spans="2:13" ht="27.75" customHeight="1" x14ac:dyDescent="0.15">
      <c r="B48" s="1242"/>
      <c r="C48" s="1243"/>
      <c r="D48" s="106"/>
      <c r="E48" s="1248" t="s">
        <v>38</v>
      </c>
      <c r="F48" s="1248"/>
      <c r="G48" s="1248"/>
      <c r="H48" s="1249"/>
      <c r="I48" s="107" t="s">
        <v>527</v>
      </c>
      <c r="J48" s="108" t="s">
        <v>527</v>
      </c>
      <c r="K48" s="108" t="s">
        <v>527</v>
      </c>
      <c r="L48" s="108" t="s">
        <v>527</v>
      </c>
      <c r="M48" s="109" t="s">
        <v>527</v>
      </c>
    </row>
    <row r="49" spans="2:13" ht="27.75" customHeight="1" x14ac:dyDescent="0.15">
      <c r="B49" s="1244"/>
      <c r="C49" s="1245"/>
      <c r="D49" s="106"/>
      <c r="E49" s="1248" t="s">
        <v>39</v>
      </c>
      <c r="F49" s="1248"/>
      <c r="G49" s="1248"/>
      <c r="H49" s="1249"/>
      <c r="I49" s="107" t="s">
        <v>527</v>
      </c>
      <c r="J49" s="108" t="s">
        <v>527</v>
      </c>
      <c r="K49" s="108" t="s">
        <v>527</v>
      </c>
      <c r="L49" s="108" t="s">
        <v>527</v>
      </c>
      <c r="M49" s="109" t="s">
        <v>527</v>
      </c>
    </row>
    <row r="50" spans="2:13" ht="27.75" customHeight="1" x14ac:dyDescent="0.15">
      <c r="B50" s="1253" t="s">
        <v>40</v>
      </c>
      <c r="C50" s="1254"/>
      <c r="D50" s="112"/>
      <c r="E50" s="1248" t="s">
        <v>41</v>
      </c>
      <c r="F50" s="1248"/>
      <c r="G50" s="1248"/>
      <c r="H50" s="1249"/>
      <c r="I50" s="107">
        <v>3315</v>
      </c>
      <c r="J50" s="108">
        <v>3671</v>
      </c>
      <c r="K50" s="108">
        <v>4200</v>
      </c>
      <c r="L50" s="108">
        <v>4715</v>
      </c>
      <c r="M50" s="109">
        <v>4961</v>
      </c>
    </row>
    <row r="51" spans="2:13" ht="27.75" customHeight="1" x14ac:dyDescent="0.15">
      <c r="B51" s="1242"/>
      <c r="C51" s="1243"/>
      <c r="D51" s="106"/>
      <c r="E51" s="1248" t="s">
        <v>42</v>
      </c>
      <c r="F51" s="1248"/>
      <c r="G51" s="1248"/>
      <c r="H51" s="1249"/>
      <c r="I51" s="107">
        <v>3169</v>
      </c>
      <c r="J51" s="108">
        <v>3040</v>
      </c>
      <c r="K51" s="108">
        <v>2873</v>
      </c>
      <c r="L51" s="108">
        <v>2774</v>
      </c>
      <c r="M51" s="109">
        <v>2656</v>
      </c>
    </row>
    <row r="52" spans="2:13" ht="27.75" customHeight="1" x14ac:dyDescent="0.15">
      <c r="B52" s="1244"/>
      <c r="C52" s="1245"/>
      <c r="D52" s="106"/>
      <c r="E52" s="1248" t="s">
        <v>43</v>
      </c>
      <c r="F52" s="1248"/>
      <c r="G52" s="1248"/>
      <c r="H52" s="1249"/>
      <c r="I52" s="107">
        <v>15049</v>
      </c>
      <c r="J52" s="108">
        <v>14880</v>
      </c>
      <c r="K52" s="108">
        <v>14697</v>
      </c>
      <c r="L52" s="108">
        <v>14474</v>
      </c>
      <c r="M52" s="109">
        <v>14289</v>
      </c>
    </row>
    <row r="53" spans="2:13" ht="27.75" customHeight="1" thickBot="1" x14ac:dyDescent="0.2">
      <c r="B53" s="1255" t="s">
        <v>44</v>
      </c>
      <c r="C53" s="1256"/>
      <c r="D53" s="113"/>
      <c r="E53" s="1257" t="s">
        <v>45</v>
      </c>
      <c r="F53" s="1257"/>
      <c r="G53" s="1257"/>
      <c r="H53" s="1258"/>
      <c r="I53" s="114">
        <v>3257</v>
      </c>
      <c r="J53" s="115">
        <v>1957</v>
      </c>
      <c r="K53" s="115">
        <v>1007</v>
      </c>
      <c r="L53" s="115">
        <v>8</v>
      </c>
      <c r="M53" s="116">
        <v>-757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d4qgxq2l9sIbnU0P80LIfynbGJOHwHpnsEEcPO6Wy/3oKYDdrUmx53jXrpqphwGg7HvGCrRCxkmHAOHIWxksA==" saltValue="T0gE4gp1trFQaZw2xFIF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7" t="s">
        <v>48</v>
      </c>
      <c r="D55" s="1267"/>
      <c r="E55" s="1268"/>
      <c r="F55" s="128">
        <v>819</v>
      </c>
      <c r="G55" s="128">
        <v>997</v>
      </c>
      <c r="H55" s="129">
        <v>1004</v>
      </c>
    </row>
    <row r="56" spans="2:8" ht="52.5" customHeight="1" x14ac:dyDescent="0.15">
      <c r="B56" s="130"/>
      <c r="C56" s="1269" t="s">
        <v>49</v>
      </c>
      <c r="D56" s="1269"/>
      <c r="E56" s="1270"/>
      <c r="F56" s="131">
        <v>858</v>
      </c>
      <c r="G56" s="131">
        <v>945</v>
      </c>
      <c r="H56" s="132">
        <v>1027</v>
      </c>
    </row>
    <row r="57" spans="2:8" ht="53.25" customHeight="1" x14ac:dyDescent="0.15">
      <c r="B57" s="130"/>
      <c r="C57" s="1271" t="s">
        <v>50</v>
      </c>
      <c r="D57" s="1271"/>
      <c r="E57" s="1272"/>
      <c r="F57" s="133">
        <v>1817</v>
      </c>
      <c r="G57" s="133">
        <v>2093</v>
      </c>
      <c r="H57" s="134">
        <v>2192</v>
      </c>
    </row>
    <row r="58" spans="2:8" ht="45.75" customHeight="1" x14ac:dyDescent="0.15">
      <c r="B58" s="135"/>
      <c r="C58" s="1259" t="s">
        <v>51</v>
      </c>
      <c r="D58" s="1260"/>
      <c r="E58" s="1261"/>
      <c r="F58" s="136"/>
      <c r="G58" s="136"/>
      <c r="H58" s="137"/>
    </row>
    <row r="59" spans="2:8" ht="45.75" customHeight="1" x14ac:dyDescent="0.15">
      <c r="B59" s="135"/>
      <c r="C59" s="1259" t="s">
        <v>51</v>
      </c>
      <c r="D59" s="1260"/>
      <c r="E59" s="1261"/>
      <c r="F59" s="136"/>
      <c r="G59" s="136"/>
      <c r="H59" s="137"/>
    </row>
    <row r="60" spans="2:8" ht="45.75" customHeight="1" x14ac:dyDescent="0.15">
      <c r="B60" s="135"/>
      <c r="C60" s="1259" t="s">
        <v>52</v>
      </c>
      <c r="D60" s="1260"/>
      <c r="E60" s="1261"/>
      <c r="F60" s="136"/>
      <c r="G60" s="136"/>
      <c r="H60" s="137"/>
    </row>
    <row r="61" spans="2:8" ht="45.75" customHeight="1" x14ac:dyDescent="0.15">
      <c r="B61" s="135"/>
      <c r="C61" s="1259" t="s">
        <v>51</v>
      </c>
      <c r="D61" s="1260"/>
      <c r="E61" s="1261"/>
      <c r="F61" s="136"/>
      <c r="G61" s="136"/>
      <c r="H61" s="137"/>
    </row>
    <row r="62" spans="2:8" ht="45.75" customHeight="1" thickBot="1" x14ac:dyDescent="0.2">
      <c r="B62" s="138"/>
      <c r="C62" s="1262" t="s">
        <v>51</v>
      </c>
      <c r="D62" s="1263"/>
      <c r="E62" s="1264"/>
      <c r="F62" s="139"/>
      <c r="G62" s="139"/>
      <c r="H62" s="140"/>
    </row>
    <row r="63" spans="2:8" ht="52.5" customHeight="1" thickBot="1" x14ac:dyDescent="0.2">
      <c r="B63" s="141"/>
      <c r="C63" s="1265" t="s">
        <v>53</v>
      </c>
      <c r="D63" s="1265"/>
      <c r="E63" s="1266"/>
      <c r="F63" s="142">
        <v>3494</v>
      </c>
      <c r="G63" s="142">
        <v>4035</v>
      </c>
      <c r="H63" s="143">
        <v>4223</v>
      </c>
    </row>
    <row r="64" spans="2:8" ht="15" customHeight="1" x14ac:dyDescent="0.15"/>
  </sheetData>
  <sheetProtection algorithmName="SHA-512" hashValue="kg4IIrg57bBatSO/cLRlsuqs8Wsg7qbJKHKyXr9dRK1aej0COwA91ssDVnfu8iKNSbd+jFAcmMarWVZhUJTbgQ==" saltValue="hblaajqnoP4jAhGCdfII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565</v>
      </c>
      <c r="G2" s="157"/>
      <c r="H2" s="158"/>
    </row>
    <row r="3" spans="1:8" x14ac:dyDescent="0.15">
      <c r="A3" s="154" t="s">
        <v>558</v>
      </c>
      <c r="B3" s="159"/>
      <c r="C3" s="160"/>
      <c r="D3" s="161">
        <v>56320</v>
      </c>
      <c r="E3" s="162"/>
      <c r="F3" s="163">
        <v>65876</v>
      </c>
      <c r="G3" s="164"/>
      <c r="H3" s="165"/>
    </row>
    <row r="4" spans="1:8" x14ac:dyDescent="0.15">
      <c r="A4" s="166"/>
      <c r="B4" s="167"/>
      <c r="C4" s="168"/>
      <c r="D4" s="169">
        <v>10994</v>
      </c>
      <c r="E4" s="170"/>
      <c r="F4" s="171">
        <v>36484</v>
      </c>
      <c r="G4" s="172"/>
      <c r="H4" s="173"/>
    </row>
    <row r="5" spans="1:8" x14ac:dyDescent="0.15">
      <c r="A5" s="154" t="s">
        <v>560</v>
      </c>
      <c r="B5" s="159"/>
      <c r="C5" s="160"/>
      <c r="D5" s="161">
        <v>77513</v>
      </c>
      <c r="E5" s="162"/>
      <c r="F5" s="163">
        <v>68468</v>
      </c>
      <c r="G5" s="164"/>
      <c r="H5" s="165"/>
    </row>
    <row r="6" spans="1:8" x14ac:dyDescent="0.15">
      <c r="A6" s="166"/>
      <c r="B6" s="167"/>
      <c r="C6" s="168"/>
      <c r="D6" s="169">
        <v>35387</v>
      </c>
      <c r="E6" s="170"/>
      <c r="F6" s="171">
        <v>34140</v>
      </c>
      <c r="G6" s="172"/>
      <c r="H6" s="173"/>
    </row>
    <row r="7" spans="1:8" x14ac:dyDescent="0.15">
      <c r="A7" s="154" t="s">
        <v>561</v>
      </c>
      <c r="B7" s="159"/>
      <c r="C7" s="160"/>
      <c r="D7" s="161">
        <v>62271</v>
      </c>
      <c r="E7" s="162"/>
      <c r="F7" s="163">
        <v>69729</v>
      </c>
      <c r="G7" s="164"/>
      <c r="H7" s="165"/>
    </row>
    <row r="8" spans="1:8" x14ac:dyDescent="0.15">
      <c r="A8" s="166"/>
      <c r="B8" s="167"/>
      <c r="C8" s="168"/>
      <c r="D8" s="169">
        <v>29924</v>
      </c>
      <c r="E8" s="170"/>
      <c r="F8" s="171">
        <v>38908</v>
      </c>
      <c r="G8" s="172"/>
      <c r="H8" s="173"/>
    </row>
    <row r="9" spans="1:8" x14ac:dyDescent="0.15">
      <c r="A9" s="154" t="s">
        <v>562</v>
      </c>
      <c r="B9" s="159"/>
      <c r="C9" s="160"/>
      <c r="D9" s="161">
        <v>60676</v>
      </c>
      <c r="E9" s="162"/>
      <c r="F9" s="163">
        <v>74581</v>
      </c>
      <c r="G9" s="164"/>
      <c r="H9" s="165"/>
    </row>
    <row r="10" spans="1:8" x14ac:dyDescent="0.15">
      <c r="A10" s="166"/>
      <c r="B10" s="167"/>
      <c r="C10" s="168"/>
      <c r="D10" s="169">
        <v>25544</v>
      </c>
      <c r="E10" s="170"/>
      <c r="F10" s="171">
        <v>41563</v>
      </c>
      <c r="G10" s="172"/>
      <c r="H10" s="173"/>
    </row>
    <row r="11" spans="1:8" x14ac:dyDescent="0.15">
      <c r="A11" s="154" t="s">
        <v>563</v>
      </c>
      <c r="B11" s="159"/>
      <c r="C11" s="160"/>
      <c r="D11" s="161">
        <v>77578</v>
      </c>
      <c r="E11" s="162"/>
      <c r="F11" s="163">
        <v>76347</v>
      </c>
      <c r="G11" s="164"/>
      <c r="H11" s="165"/>
    </row>
    <row r="12" spans="1:8" x14ac:dyDescent="0.15">
      <c r="A12" s="166"/>
      <c r="B12" s="167"/>
      <c r="C12" s="174"/>
      <c r="D12" s="169">
        <v>41103</v>
      </c>
      <c r="E12" s="170"/>
      <c r="F12" s="171">
        <v>41762</v>
      </c>
      <c r="G12" s="172"/>
      <c r="H12" s="173"/>
    </row>
    <row r="13" spans="1:8" x14ac:dyDescent="0.15">
      <c r="A13" s="154"/>
      <c r="B13" s="159"/>
      <c r="C13" s="175"/>
      <c r="D13" s="176">
        <v>66872</v>
      </c>
      <c r="E13" s="177"/>
      <c r="F13" s="178">
        <v>71000</v>
      </c>
      <c r="G13" s="179"/>
      <c r="H13" s="165"/>
    </row>
    <row r="14" spans="1:8" x14ac:dyDescent="0.15">
      <c r="A14" s="166"/>
      <c r="B14" s="167"/>
      <c r="C14" s="168"/>
      <c r="D14" s="169">
        <v>28590</v>
      </c>
      <c r="E14" s="170"/>
      <c r="F14" s="171">
        <v>38571</v>
      </c>
      <c r="G14" s="172"/>
      <c r="H14" s="173"/>
    </row>
    <row r="17" spans="1:11" x14ac:dyDescent="0.15">
      <c r="A17" s="150" t="s">
        <v>55</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56</v>
      </c>
      <c r="B19" s="180">
        <f>ROUND(VALUE(SUBSTITUTE(実質収支比率等に係る経年分析!F$48,"▲","-")),2)</f>
        <v>1.28</v>
      </c>
      <c r="C19" s="180">
        <f>ROUND(VALUE(SUBSTITUTE(実質収支比率等に係る経年分析!G$48,"▲","-")),2)</f>
        <v>1.25</v>
      </c>
      <c r="D19" s="180">
        <f>ROUND(VALUE(SUBSTITUTE(実質収支比率等に係る経年分析!H$48,"▲","-")),2)</f>
        <v>1.1599999999999999</v>
      </c>
      <c r="E19" s="180">
        <f>ROUND(VALUE(SUBSTITUTE(実質収支比率等に係る経年分析!I$48,"▲","-")),2)</f>
        <v>1.37</v>
      </c>
      <c r="F19" s="180">
        <f>ROUND(VALUE(SUBSTITUTE(実質収支比率等に係る経年分析!J$48,"▲","-")),2)</f>
        <v>1.43</v>
      </c>
    </row>
    <row r="20" spans="1:11" x14ac:dyDescent="0.15">
      <c r="A20" s="180" t="s">
        <v>57</v>
      </c>
      <c r="B20" s="180">
        <f>ROUND(VALUE(SUBSTITUTE(実質収支比率等に係る経年分析!F$47,"▲","-")),2)</f>
        <v>6.27</v>
      </c>
      <c r="C20" s="180">
        <f>ROUND(VALUE(SUBSTITUTE(実質収支比率等に係る経年分析!G$47,"▲","-")),2)</f>
        <v>7.81</v>
      </c>
      <c r="D20" s="180">
        <f>ROUND(VALUE(SUBSTITUTE(実質収支比率等に係る経年分析!H$47,"▲","-")),2)</f>
        <v>12.26</v>
      </c>
      <c r="E20" s="180">
        <f>ROUND(VALUE(SUBSTITUTE(実質収支比率等に係る経年分析!I$47,"▲","-")),2)</f>
        <v>14.93</v>
      </c>
      <c r="F20" s="180">
        <f>ROUND(VALUE(SUBSTITUTE(実質収支比率等に係る経年分析!J$47,"▲","-")),2)</f>
        <v>14.21</v>
      </c>
    </row>
    <row r="21" spans="1:11" x14ac:dyDescent="0.15">
      <c r="A21" s="180" t="s">
        <v>58</v>
      </c>
      <c r="B21" s="180">
        <f>IF(ISNUMBER(VALUE(SUBSTITUTE(実質収支比率等に係る経年分析!F$49,"▲","-"))),ROUND(VALUE(SUBSTITUTE(実質収支比率等に係る経年分析!F$49,"▲","-")),2),NA())</f>
        <v>4.09</v>
      </c>
      <c r="C21" s="180">
        <f>IF(ISNUMBER(VALUE(SUBSTITUTE(実質収支比率等に係る経年分析!G$49,"▲","-"))),ROUND(VALUE(SUBSTITUTE(実質収支比率等に係る経年分析!G$49,"▲","-")),2),NA())</f>
        <v>4.3499999999999996</v>
      </c>
      <c r="D21" s="180">
        <f>IF(ISNUMBER(VALUE(SUBSTITUTE(実質収支比率等に係る経年分析!H$49,"▲","-"))),ROUND(VALUE(SUBSTITUTE(実質収支比率等に係る経年分析!H$49,"▲","-")),2),NA())</f>
        <v>7.94</v>
      </c>
      <c r="E21" s="180">
        <f>IF(ISNUMBER(VALUE(SUBSTITUTE(実質収支比率等に係る経年分析!I$49,"▲","-"))),ROUND(VALUE(SUBSTITUTE(実質収支比率等に係る経年分析!I$49,"▲","-")),2),NA())</f>
        <v>7.36</v>
      </c>
      <c r="F21" s="180">
        <f>IF(ISNUMBER(VALUE(SUBSTITUTE(実質収支比率等に係る経年分析!J$49,"▲","-"))),ROUND(VALUE(SUBSTITUTE(実質収支比率等に係る経年分析!J$49,"▲","-")),2),NA())</f>
        <v>4.28</v>
      </c>
    </row>
    <row r="24" spans="1:11" x14ac:dyDescent="0.15">
      <c r="A24" s="150" t="s">
        <v>59</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羽咋市後期高齢者医療特別会計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羽咋市介護保険特別会計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羽咋市国民健康保険特別会計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1.1599999999999999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1.42</v>
      </c>
    </row>
    <row r="35" spans="1:16" x14ac:dyDescent="0.15">
      <c r="A35" s="181" t="str">
        <f>IF(連結実質赤字比率に係る赤字・黒字の構成分析!C$35="",NA(),連結実質赤字比率に係る赤字・黒字の構成分析!C$35)</f>
        <v>羽咋市下水道事業会計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2.1800000000000002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2.2799999999999998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2.71</v>
      </c>
    </row>
    <row r="36" spans="1:16" x14ac:dyDescent="0.15">
      <c r="A36" s="181" t="str">
        <f>IF(連結実質赤字比率に係る赤字・黒字の構成分析!C$34="",NA(),連結実質赤字比率に係る赤字・黒字の構成分析!C$34)</f>
        <v>羽咋市水道事業会計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13.61</v>
      </c>
    </row>
    <row r="39" spans="1:16" x14ac:dyDescent="0.15">
      <c r="A39" s="150" t="s">
        <v>62</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1771</v>
      </c>
      <c r="E42" s="182"/>
      <c r="F42" s="182"/>
      <c r="G42" s="182">
        <f>'実質公債費比率（分子）の構造'!L$52</f>
        <v>1596</v>
      </c>
      <c r="H42" s="182"/>
      <c r="I42" s="182"/>
      <c r="J42" s="182">
        <f>'実質公債費比率（分子）の構造'!M$52</f>
        <v>1577</v>
      </c>
      <c r="K42" s="182"/>
      <c r="L42" s="182"/>
      <c r="M42" s="182">
        <f>'実質公債費比率（分子）の構造'!N$52</f>
        <v>1579</v>
      </c>
      <c r="N42" s="182"/>
      <c r="O42" s="182"/>
      <c r="P42" s="182">
        <f>'実質公債費比率（分子）の構造'!O$52</f>
        <v>1671</v>
      </c>
    </row>
    <row r="43" spans="1:16" x14ac:dyDescent="0.15">
      <c r="A43" s="182" t="s">
        <v>66</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67</v>
      </c>
      <c r="B44" s="182">
        <f>'実質公債費比率（分子）の構造'!K$50</f>
        <v>43</v>
      </c>
      <c r="C44" s="182"/>
      <c r="D44" s="182"/>
      <c r="E44" s="182">
        <f>'実質公債費比率（分子）の構造'!L$50</f>
        <v>43</v>
      </c>
      <c r="F44" s="182"/>
      <c r="G44" s="182"/>
      <c r="H44" s="182">
        <f>'実質公債費比率（分子）の構造'!M$50</f>
        <v>43</v>
      </c>
      <c r="I44" s="182"/>
      <c r="J44" s="182"/>
      <c r="K44" s="182" t="str">
        <f>'実質公債費比率（分子）の構造'!N$50</f>
        <v>-</v>
      </c>
      <c r="L44" s="182"/>
      <c r="M44" s="182"/>
      <c r="N44" s="182" t="str">
        <f>'実質公債費比率（分子）の構造'!O$50</f>
        <v>-</v>
      </c>
      <c r="O44" s="182"/>
      <c r="P44" s="182"/>
    </row>
    <row r="45" spans="1:16" x14ac:dyDescent="0.15">
      <c r="A45" s="182" t="s">
        <v>68</v>
      </c>
      <c r="B45" s="182">
        <f>'実質公債費比率（分子）の構造'!K$49</f>
        <v>277</v>
      </c>
      <c r="C45" s="182"/>
      <c r="D45" s="182"/>
      <c r="E45" s="182">
        <f>'実質公債費比率（分子）の構造'!L$49</f>
        <v>197</v>
      </c>
      <c r="F45" s="182"/>
      <c r="G45" s="182"/>
      <c r="H45" s="182">
        <f>'実質公債費比率（分子）の構造'!M$49</f>
        <v>103</v>
      </c>
      <c r="I45" s="182"/>
      <c r="J45" s="182"/>
      <c r="K45" s="182">
        <f>'実質公債費比率（分子）の構造'!N$49</f>
        <v>106</v>
      </c>
      <c r="L45" s="182"/>
      <c r="M45" s="182"/>
      <c r="N45" s="182">
        <f>'実質公債費比率（分子）の構造'!O$49</f>
        <v>105</v>
      </c>
      <c r="O45" s="182"/>
      <c r="P45" s="182"/>
    </row>
    <row r="46" spans="1:16" x14ac:dyDescent="0.15">
      <c r="A46" s="182" t="s">
        <v>69</v>
      </c>
      <c r="B46" s="182">
        <f>'実質公債費比率（分子）の構造'!K$48</f>
        <v>589</v>
      </c>
      <c r="C46" s="182"/>
      <c r="D46" s="182"/>
      <c r="E46" s="182">
        <f>'実質公債費比率（分子）の構造'!L$48</f>
        <v>545</v>
      </c>
      <c r="F46" s="182"/>
      <c r="G46" s="182"/>
      <c r="H46" s="182">
        <f>'実質公債費比率（分子）の構造'!M$48</f>
        <v>568</v>
      </c>
      <c r="I46" s="182"/>
      <c r="J46" s="182"/>
      <c r="K46" s="182">
        <f>'実質公債費比率（分子）の構造'!N$48</f>
        <v>570</v>
      </c>
      <c r="L46" s="182"/>
      <c r="M46" s="182"/>
      <c r="N46" s="182">
        <f>'実質公債費比率（分子）の構造'!O$48</f>
        <v>551</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1612</v>
      </c>
      <c r="C49" s="182"/>
      <c r="D49" s="182"/>
      <c r="E49" s="182">
        <f>'実質公債費比率（分子）の構造'!L$45</f>
        <v>1400</v>
      </c>
      <c r="F49" s="182"/>
      <c r="G49" s="182"/>
      <c r="H49" s="182">
        <f>'実質公債費比率（分子）の構造'!M$45</f>
        <v>1393</v>
      </c>
      <c r="I49" s="182"/>
      <c r="J49" s="182"/>
      <c r="K49" s="182">
        <f>'実質公債費比率（分子）の構造'!N$45</f>
        <v>1331</v>
      </c>
      <c r="L49" s="182"/>
      <c r="M49" s="182"/>
      <c r="N49" s="182">
        <f>'実質公債費比率（分子）の構造'!O$45</f>
        <v>1436</v>
      </c>
      <c r="O49" s="182"/>
      <c r="P49" s="182"/>
    </row>
    <row r="50" spans="1:16" x14ac:dyDescent="0.15">
      <c r="A50" s="182" t="s">
        <v>73</v>
      </c>
      <c r="B50" s="182" t="e">
        <f>NA()</f>
        <v>#N/A</v>
      </c>
      <c r="C50" s="182">
        <f>IF(ISNUMBER('実質公債費比率（分子）の構造'!K$53),'実質公債費比率（分子）の構造'!K$53,NA())</f>
        <v>750</v>
      </c>
      <c r="D50" s="182" t="e">
        <f>NA()</f>
        <v>#N/A</v>
      </c>
      <c r="E50" s="182" t="e">
        <f>NA()</f>
        <v>#N/A</v>
      </c>
      <c r="F50" s="182">
        <f>IF(ISNUMBER('実質公債費比率（分子）の構造'!L$53),'実質公債費比率（分子）の構造'!L$53,NA())</f>
        <v>589</v>
      </c>
      <c r="G50" s="182" t="e">
        <f>NA()</f>
        <v>#N/A</v>
      </c>
      <c r="H50" s="182" t="e">
        <f>NA()</f>
        <v>#N/A</v>
      </c>
      <c r="I50" s="182">
        <f>IF(ISNUMBER('実質公債費比率（分子）の構造'!M$53),'実質公債費比率（分子）の構造'!M$53,NA())</f>
        <v>530</v>
      </c>
      <c r="J50" s="182" t="e">
        <f>NA()</f>
        <v>#N/A</v>
      </c>
      <c r="K50" s="182" t="e">
        <f>NA()</f>
        <v>#N/A</v>
      </c>
      <c r="L50" s="182">
        <f>IF(ISNUMBER('実質公債費比率（分子）の構造'!N$53),'実質公債費比率（分子）の構造'!N$53,NA())</f>
        <v>428</v>
      </c>
      <c r="M50" s="182" t="e">
        <f>NA()</f>
        <v>#N/A</v>
      </c>
      <c r="N50" s="182" t="e">
        <f>NA()</f>
        <v>#N/A</v>
      </c>
      <c r="O50" s="182">
        <f>IF(ISNUMBER('実質公債費比率（分子）の構造'!O$53),'実質公債費比率（分子）の構造'!O$53,NA())</f>
        <v>421</v>
      </c>
      <c r="P50" s="182" t="e">
        <f>NA()</f>
        <v>#N/A</v>
      </c>
    </row>
    <row r="53" spans="1:16" x14ac:dyDescent="0.15">
      <c r="A53" s="150" t="s">
        <v>74</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15049</v>
      </c>
      <c r="E56" s="181"/>
      <c r="F56" s="181"/>
      <c r="G56" s="181">
        <f>'将来負担比率（分子）の構造'!J$52</f>
        <v>14880</v>
      </c>
      <c r="H56" s="181"/>
      <c r="I56" s="181"/>
      <c r="J56" s="181">
        <f>'将来負担比率（分子）の構造'!K$52</f>
        <v>14697</v>
      </c>
      <c r="K56" s="181"/>
      <c r="L56" s="181"/>
      <c r="M56" s="181">
        <f>'将来負担比率（分子）の構造'!L$52</f>
        <v>14474</v>
      </c>
      <c r="N56" s="181"/>
      <c r="O56" s="181"/>
      <c r="P56" s="181">
        <f>'将来負担比率（分子）の構造'!M$52</f>
        <v>14289</v>
      </c>
    </row>
    <row r="57" spans="1:16" x14ac:dyDescent="0.15">
      <c r="A57" s="181" t="s">
        <v>42</v>
      </c>
      <c r="B57" s="181"/>
      <c r="C57" s="181"/>
      <c r="D57" s="181">
        <f>'将来負担比率（分子）の構造'!I$51</f>
        <v>3169</v>
      </c>
      <c r="E57" s="181"/>
      <c r="F57" s="181"/>
      <c r="G57" s="181">
        <f>'将来負担比率（分子）の構造'!J$51</f>
        <v>3040</v>
      </c>
      <c r="H57" s="181"/>
      <c r="I57" s="181"/>
      <c r="J57" s="181">
        <f>'将来負担比率（分子）の構造'!K$51</f>
        <v>2873</v>
      </c>
      <c r="K57" s="181"/>
      <c r="L57" s="181"/>
      <c r="M57" s="181">
        <f>'将来負担比率（分子）の構造'!L$51</f>
        <v>2774</v>
      </c>
      <c r="N57" s="181"/>
      <c r="O57" s="181"/>
      <c r="P57" s="181">
        <f>'将来負担比率（分子）の構造'!M$51</f>
        <v>2656</v>
      </c>
    </row>
    <row r="58" spans="1:16" x14ac:dyDescent="0.15">
      <c r="A58" s="181" t="s">
        <v>41</v>
      </c>
      <c r="B58" s="181"/>
      <c r="C58" s="181"/>
      <c r="D58" s="181">
        <f>'将来負担比率（分子）の構造'!I$50</f>
        <v>3315</v>
      </c>
      <c r="E58" s="181"/>
      <c r="F58" s="181"/>
      <c r="G58" s="181">
        <f>'将来負担比率（分子）の構造'!J$50</f>
        <v>3671</v>
      </c>
      <c r="H58" s="181"/>
      <c r="I58" s="181"/>
      <c r="J58" s="181">
        <f>'将来負担比率（分子）の構造'!K$50</f>
        <v>4200</v>
      </c>
      <c r="K58" s="181"/>
      <c r="L58" s="181"/>
      <c r="M58" s="181">
        <f>'将来負担比率（分子）の構造'!L$50</f>
        <v>4715</v>
      </c>
      <c r="N58" s="181"/>
      <c r="O58" s="181"/>
      <c r="P58" s="181">
        <f>'将来負担比率（分子）の構造'!M$50</f>
        <v>4961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54</v>
      </c>
      <c r="C61" s="181"/>
      <c r="D61" s="181"/>
      <c r="E61" s="181">
        <f>'将来負担比率（分子）の構造'!J$46</f>
        <v>36</v>
      </c>
      <c r="F61" s="181"/>
      <c r="G61" s="181"/>
      <c r="H61" s="181">
        <f>'将来負担比率（分子）の構造'!K$46</f>
        <v>38</v>
      </c>
      <c r="I61" s="181"/>
      <c r="J61" s="181"/>
      <c r="K61" s="181">
        <f>'将来負担比率（分子）の構造'!L$46</f>
        <v>117</v>
      </c>
      <c r="L61" s="181"/>
      <c r="M61" s="181"/>
      <c r="N61" s="181">
        <f>'将来負担比率（分子）の構造'!M$46</f>
        <v>77</v>
      </c>
      <c r="O61" s="181"/>
      <c r="P61" s="181"/>
    </row>
    <row r="62" spans="1:16" x14ac:dyDescent="0.15">
      <c r="A62" s="181" t="s">
        <v>35</v>
      </c>
      <c r="B62" s="181">
        <f>'将来負担比率（分子）の構造'!I$45</f>
        <v>1215</v>
      </c>
      <c r="C62" s="181"/>
      <c r="D62" s="181"/>
      <c r="E62" s="181">
        <f>'将来負担比率（分子）の構造'!J$45</f>
        <v>1070</v>
      </c>
      <c r="F62" s="181"/>
      <c r="G62" s="181"/>
      <c r="H62" s="181">
        <f>'将来負担比率（分子）の構造'!K$45</f>
        <v>1142</v>
      </c>
      <c r="I62" s="181"/>
      <c r="J62" s="181"/>
      <c r="K62" s="181">
        <f>'将来負担比率（分子）の構造'!L$45</f>
        <v>1166</v>
      </c>
      <c r="L62" s="181"/>
      <c r="M62" s="181"/>
      <c r="N62" s="181">
        <f>'将来負担比率（分子）の構造'!M$45</f>
        <v>1132</v>
      </c>
      <c r="O62" s="181"/>
      <c r="P62" s="181"/>
    </row>
    <row r="63" spans="1:16" x14ac:dyDescent="0.15">
      <c r="A63" s="181" t="s">
        <v>34</v>
      </c>
      <c r="B63" s="181">
        <f>'将来負担比率（分子）の構造'!I$44</f>
        <v>963</v>
      </c>
      <c r="C63" s="181"/>
      <c r="D63" s="181"/>
      <c r="E63" s="181">
        <f>'将来負担比率（分子）の構造'!J$44</f>
        <v>784</v>
      </c>
      <c r="F63" s="181"/>
      <c r="G63" s="181"/>
      <c r="H63" s="181">
        <f>'将来負担比率（分子）の構造'!K$44</f>
        <v>734</v>
      </c>
      <c r="I63" s="181"/>
      <c r="J63" s="181"/>
      <c r="K63" s="181">
        <f>'将来負担比率（分子）の構造'!L$44</f>
        <v>705</v>
      </c>
      <c r="L63" s="181"/>
      <c r="M63" s="181"/>
      <c r="N63" s="181">
        <f>'将来負担比率（分子）の構造'!M$44</f>
        <v>757</v>
      </c>
      <c r="O63" s="181"/>
      <c r="P63" s="181"/>
    </row>
    <row r="64" spans="1:16" x14ac:dyDescent="0.15">
      <c r="A64" s="181" t="s">
        <v>33</v>
      </c>
      <c r="B64" s="181">
        <f>'将来負担比率（分子）の構造'!I$43</f>
        <v>8735</v>
      </c>
      <c r="C64" s="181"/>
      <c r="D64" s="181"/>
      <c r="E64" s="181">
        <f>'将来負担比率（分子）の構造'!J$43</f>
        <v>8159</v>
      </c>
      <c r="F64" s="181"/>
      <c r="G64" s="181"/>
      <c r="H64" s="181">
        <f>'将来負担比率（分子）の構造'!K$43</f>
        <v>7719</v>
      </c>
      <c r="I64" s="181"/>
      <c r="J64" s="181"/>
      <c r="K64" s="181">
        <f>'将来負担比率（分子）の構造'!L$43</f>
        <v>7273</v>
      </c>
      <c r="L64" s="181"/>
      <c r="M64" s="181"/>
      <c r="N64" s="181">
        <f>'将来負担比率（分子）の構造'!M$43</f>
        <v>6787</v>
      </c>
      <c r="O64" s="181"/>
      <c r="P64" s="181"/>
    </row>
    <row r="65" spans="1:16" x14ac:dyDescent="0.15">
      <c r="A65" s="181" t="s">
        <v>32</v>
      </c>
      <c r="B65" s="181">
        <f>'将来負担比率（分子）の構造'!I$42</f>
        <v>84</v>
      </c>
      <c r="C65" s="181"/>
      <c r="D65" s="181"/>
      <c r="E65" s="181">
        <f>'将来負担比率（分子）の構造'!J$42</f>
        <v>42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13739</v>
      </c>
      <c r="C66" s="181"/>
      <c r="D66" s="181"/>
      <c r="E66" s="181">
        <f>'将来負担比率（分子）の構造'!J$41</f>
        <v>13456</v>
      </c>
      <c r="F66" s="181"/>
      <c r="G66" s="181"/>
      <c r="H66" s="181">
        <f>'将来負担比率（分子）の構造'!K$41</f>
        <v>13144</v>
      </c>
      <c r="I66" s="181"/>
      <c r="J66" s="181"/>
      <c r="K66" s="181">
        <f>'将来負担比率（分子）の構造'!L$41</f>
        <v>12711</v>
      </c>
      <c r="L66" s="181"/>
      <c r="M66" s="181"/>
      <c r="N66" s="181">
        <f>'将来負担比率（分子）の構造'!M$41</f>
        <v>12397</v>
      </c>
      <c r="O66" s="181"/>
      <c r="P66" s="181"/>
    </row>
    <row r="67" spans="1:16" x14ac:dyDescent="0.15">
      <c r="A67" s="181" t="s">
        <v>77</v>
      </c>
      <c r="B67" s="181" t="e">
        <f>NA()</f>
        <v>#N/A</v>
      </c>
      <c r="C67" s="181">
        <f>IF(ISNUMBER('将来負担比率（分子）の構造'!I$53), IF('将来負担比率（分子）の構造'!I$53 &lt; 0, 0, '将来負担比率（分子）の構造'!I$53), NA())</f>
        <v>3257</v>
      </c>
      <c r="D67" s="181" t="e">
        <f>NA()</f>
        <v>#N/A</v>
      </c>
      <c r="E67" s="181" t="e">
        <f>NA()</f>
        <v>#N/A</v>
      </c>
      <c r="F67" s="181">
        <f>IF(ISNUMBER('将来負担比率（分子）の構造'!J$53), IF('将来負担比率（分子）の構造'!J$53 &lt; 0, 0, '将来負担比率（分子）の構造'!J$53), NA())</f>
        <v>1957</v>
      </c>
      <c r="G67" s="181" t="e">
        <f>NA()</f>
        <v>#N/A</v>
      </c>
      <c r="H67" s="181" t="e">
        <f>NA()</f>
        <v>#N/A</v>
      </c>
      <c r="I67" s="181">
        <f>IF(ISNUMBER('将来負担比率（分子）の構造'!K$53), IF('将来負担比率（分子）の構造'!K$53 &lt; 0, 0, '将来負担比率（分子）の構造'!K$53), NA())</f>
        <v>1007</v>
      </c>
      <c r="J67" s="181" t="e">
        <f>NA()</f>
        <v>#N/A</v>
      </c>
      <c r="K67" s="181" t="e">
        <f>NA()</f>
        <v>#N/A</v>
      </c>
      <c r="L67" s="181">
        <f>IF(ISNUMBER('将来負担比率（分子）の構造'!L$53), IF('将来負担比率（分子）の構造'!L$53 &lt; 0, 0, '将来負担比率（分子）の構造'!L$53), NA())</f>
        <v>8</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79</v>
      </c>
      <c r="B72" s="185">
        <f>基金残高に係る経年分析!F55</f>
        <v>819</v>
      </c>
      <c r="C72" s="185">
        <f>基金残高に係る経年分析!G55</f>
        <v>997</v>
      </c>
      <c r="D72" s="185">
        <f>基金残高に係る経年分析!H55</f>
        <v>1004</v>
      </c>
    </row>
    <row r="73" spans="1:16" x14ac:dyDescent="0.15">
      <c r="A73" s="184" t="s">
        <v>80</v>
      </c>
      <c r="B73" s="185">
        <f>基金残高に係る経年分析!F56</f>
        <v>858</v>
      </c>
      <c r="C73" s="185">
        <f>基金残高に係る経年分析!G56</f>
        <v>945</v>
      </c>
      <c r="D73" s="185">
        <f>基金残高に係る経年分析!H56</f>
        <v>1027</v>
      </c>
    </row>
    <row r="74" spans="1:16" x14ac:dyDescent="0.15">
      <c r="A74" s="184" t="s">
        <v>81</v>
      </c>
      <c r="B74" s="185">
        <f>基金残高に係る経年分析!F57</f>
        <v>1817</v>
      </c>
      <c r="C74" s="185">
        <f>基金残高に係る経年分析!G57</f>
        <v>2093</v>
      </c>
      <c r="D74" s="185">
        <f>基金残高に係る経年分析!H57</f>
        <v>2192</v>
      </c>
    </row>
  </sheetData>
  <sheetProtection algorithmName="SHA-512" hashValue="cpxpxCxtS7RFzgPjsb5qw8Ih5TMZtQaH0tzA9WL+IhkcI9b+Vm9AUkc+By5kFlJfCyrMnmAJ8MJe880v9q4uMw==" saltValue="tPTJwIfrmNHpHGn0cwx6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218</v>
      </c>
      <c r="DI1" s="624"/>
      <c r="DJ1" s="624"/>
      <c r="DK1" s="624"/>
      <c r="DL1" s="624"/>
      <c r="DM1" s="624"/>
      <c r="DN1" s="625"/>
      <c r="DO1" s="226"/>
      <c r="DP1" s="623" t="s">
        <v>219</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223</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224</v>
      </c>
      <c r="S4" s="627"/>
      <c r="T4" s="627"/>
      <c r="U4" s="627"/>
      <c r="V4" s="627"/>
      <c r="W4" s="627"/>
      <c r="X4" s="627"/>
      <c r="Y4" s="628"/>
      <c r="Z4" s="626" t="s">
        <v>225</v>
      </c>
      <c r="AA4" s="627"/>
      <c r="AB4" s="627"/>
      <c r="AC4" s="628"/>
      <c r="AD4" s="626" t="s">
        <v>226</v>
      </c>
      <c r="AE4" s="627"/>
      <c r="AF4" s="627"/>
      <c r="AG4" s="627"/>
      <c r="AH4" s="627"/>
      <c r="AI4" s="627"/>
      <c r="AJ4" s="627"/>
      <c r="AK4" s="628"/>
      <c r="AL4" s="626" t="s">
        <v>225</v>
      </c>
      <c r="AM4" s="627"/>
      <c r="AN4" s="627"/>
      <c r="AO4" s="628"/>
      <c r="AP4" s="632" t="s">
        <v>227</v>
      </c>
      <c r="AQ4" s="632"/>
      <c r="AR4" s="632"/>
      <c r="AS4" s="632"/>
      <c r="AT4" s="632"/>
      <c r="AU4" s="632"/>
      <c r="AV4" s="632"/>
      <c r="AW4" s="632"/>
      <c r="AX4" s="632"/>
      <c r="AY4" s="632"/>
      <c r="AZ4" s="632"/>
      <c r="BA4" s="632"/>
      <c r="BB4" s="632"/>
      <c r="BC4" s="632"/>
      <c r="BD4" s="632"/>
      <c r="BE4" s="632"/>
      <c r="BF4" s="632"/>
      <c r="BG4" s="632" t="s">
        <v>228</v>
      </c>
      <c r="BH4" s="632"/>
      <c r="BI4" s="632"/>
      <c r="BJ4" s="632"/>
      <c r="BK4" s="632"/>
      <c r="BL4" s="632"/>
      <c r="BM4" s="632"/>
      <c r="BN4" s="632"/>
      <c r="BO4" s="632" t="s">
        <v>225</v>
      </c>
      <c r="BP4" s="632"/>
      <c r="BQ4" s="632"/>
      <c r="BR4" s="632"/>
      <c r="BS4" s="632" t="s">
        <v>229</v>
      </c>
      <c r="BT4" s="632"/>
      <c r="BU4" s="632"/>
      <c r="BV4" s="632"/>
      <c r="BW4" s="632"/>
      <c r="BX4" s="632"/>
      <c r="BY4" s="632"/>
      <c r="BZ4" s="632"/>
      <c r="CA4" s="632"/>
      <c r="CB4" s="632"/>
      <c r="CD4" s="629" t="s">
        <v>230</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231</v>
      </c>
      <c r="C5" s="634"/>
      <c r="D5" s="634"/>
      <c r="E5" s="634"/>
      <c r="F5" s="634"/>
      <c r="G5" s="634"/>
      <c r="H5" s="634"/>
      <c r="I5" s="634"/>
      <c r="J5" s="634"/>
      <c r="K5" s="634"/>
      <c r="L5" s="634"/>
      <c r="M5" s="634"/>
      <c r="N5" s="634"/>
      <c r="O5" s="634"/>
      <c r="P5" s="634"/>
      <c r="Q5" s="635"/>
      <c r="R5" s="636">
        <v>2736060</v>
      </c>
      <c r="S5" s="637"/>
      <c r="T5" s="637"/>
      <c r="U5" s="637"/>
      <c r="V5" s="637"/>
      <c r="W5" s="637"/>
      <c r="X5" s="637"/>
      <c r="Y5" s="638"/>
      <c r="Z5" s="639">
        <v>18.7</v>
      </c>
      <c r="AA5" s="639"/>
      <c r="AB5" s="639"/>
      <c r="AC5" s="639"/>
      <c r="AD5" s="640">
        <v>2569031</v>
      </c>
      <c r="AE5" s="640"/>
      <c r="AF5" s="640"/>
      <c r="AG5" s="640"/>
      <c r="AH5" s="640"/>
      <c r="AI5" s="640"/>
      <c r="AJ5" s="640"/>
      <c r="AK5" s="640"/>
      <c r="AL5" s="641">
        <v>37.799999999999997</v>
      </c>
      <c r="AM5" s="642"/>
      <c r="AN5" s="642"/>
      <c r="AO5" s="643"/>
      <c r="AP5" s="633" t="s">
        <v>232</v>
      </c>
      <c r="AQ5" s="634"/>
      <c r="AR5" s="634"/>
      <c r="AS5" s="634"/>
      <c r="AT5" s="634"/>
      <c r="AU5" s="634"/>
      <c r="AV5" s="634"/>
      <c r="AW5" s="634"/>
      <c r="AX5" s="634"/>
      <c r="AY5" s="634"/>
      <c r="AZ5" s="634"/>
      <c r="BA5" s="634"/>
      <c r="BB5" s="634"/>
      <c r="BC5" s="634"/>
      <c r="BD5" s="634"/>
      <c r="BE5" s="634"/>
      <c r="BF5" s="635"/>
      <c r="BG5" s="647">
        <v>2564299</v>
      </c>
      <c r="BH5" s="648"/>
      <c r="BI5" s="648"/>
      <c r="BJ5" s="648"/>
      <c r="BK5" s="648"/>
      <c r="BL5" s="648"/>
      <c r="BM5" s="648"/>
      <c r="BN5" s="649"/>
      <c r="BO5" s="650">
        <v>93.7</v>
      </c>
      <c r="BP5" s="650"/>
      <c r="BQ5" s="650"/>
      <c r="BR5" s="650"/>
      <c r="BS5" s="651">
        <v>37446</v>
      </c>
      <c r="BT5" s="651"/>
      <c r="BU5" s="651"/>
      <c r="BV5" s="651"/>
      <c r="BW5" s="651"/>
      <c r="BX5" s="651"/>
      <c r="BY5" s="651"/>
      <c r="BZ5" s="651"/>
      <c r="CA5" s="651"/>
      <c r="CB5" s="655"/>
      <c r="CD5" s="629" t="s">
        <v>227</v>
      </c>
      <c r="CE5" s="630"/>
      <c r="CF5" s="630"/>
      <c r="CG5" s="630"/>
      <c r="CH5" s="630"/>
      <c r="CI5" s="630"/>
      <c r="CJ5" s="630"/>
      <c r="CK5" s="630"/>
      <c r="CL5" s="630"/>
      <c r="CM5" s="630"/>
      <c r="CN5" s="630"/>
      <c r="CO5" s="630"/>
      <c r="CP5" s="630"/>
      <c r="CQ5" s="631"/>
      <c r="CR5" s="629" t="s">
        <v>233</v>
      </c>
      <c r="CS5" s="630"/>
      <c r="CT5" s="630"/>
      <c r="CU5" s="630"/>
      <c r="CV5" s="630"/>
      <c r="CW5" s="630"/>
      <c r="CX5" s="630"/>
      <c r="CY5" s="631"/>
      <c r="CZ5" s="629" t="s">
        <v>225</v>
      </c>
      <c r="DA5" s="630"/>
      <c r="DB5" s="630"/>
      <c r="DC5" s="631"/>
      <c r="DD5" s="629" t="s">
        <v>234</v>
      </c>
      <c r="DE5" s="630"/>
      <c r="DF5" s="630"/>
      <c r="DG5" s="630"/>
      <c r="DH5" s="630"/>
      <c r="DI5" s="630"/>
      <c r="DJ5" s="630"/>
      <c r="DK5" s="630"/>
      <c r="DL5" s="630"/>
      <c r="DM5" s="630"/>
      <c r="DN5" s="630"/>
      <c r="DO5" s="630"/>
      <c r="DP5" s="631"/>
      <c r="DQ5" s="629" t="s">
        <v>235</v>
      </c>
      <c r="DR5" s="630"/>
      <c r="DS5" s="630"/>
      <c r="DT5" s="630"/>
      <c r="DU5" s="630"/>
      <c r="DV5" s="630"/>
      <c r="DW5" s="630"/>
      <c r="DX5" s="630"/>
      <c r="DY5" s="630"/>
      <c r="DZ5" s="630"/>
      <c r="EA5" s="630"/>
      <c r="EB5" s="630"/>
      <c r="EC5" s="631"/>
    </row>
    <row r="6" spans="2:143" ht="11.25" customHeight="1" x14ac:dyDescent="0.15">
      <c r="B6" s="644" t="s">
        <v>236</v>
      </c>
      <c r="C6" s="645"/>
      <c r="D6" s="645"/>
      <c r="E6" s="645"/>
      <c r="F6" s="645"/>
      <c r="G6" s="645"/>
      <c r="H6" s="645"/>
      <c r="I6" s="645"/>
      <c r="J6" s="645"/>
      <c r="K6" s="645"/>
      <c r="L6" s="645"/>
      <c r="M6" s="645"/>
      <c r="N6" s="645"/>
      <c r="O6" s="645"/>
      <c r="P6" s="645"/>
      <c r="Q6" s="646"/>
      <c r="R6" s="647">
        <v>121024</v>
      </c>
      <c r="S6" s="648"/>
      <c r="T6" s="648"/>
      <c r="U6" s="648"/>
      <c r="V6" s="648"/>
      <c r="W6" s="648"/>
      <c r="X6" s="648"/>
      <c r="Y6" s="649"/>
      <c r="Z6" s="650">
        <v>0.8</v>
      </c>
      <c r="AA6" s="650"/>
      <c r="AB6" s="650"/>
      <c r="AC6" s="650"/>
      <c r="AD6" s="651">
        <v>121024</v>
      </c>
      <c r="AE6" s="651"/>
      <c r="AF6" s="651"/>
      <c r="AG6" s="651"/>
      <c r="AH6" s="651"/>
      <c r="AI6" s="651"/>
      <c r="AJ6" s="651"/>
      <c r="AK6" s="651"/>
      <c r="AL6" s="652">
        <v>1.8</v>
      </c>
      <c r="AM6" s="653"/>
      <c r="AN6" s="653"/>
      <c r="AO6" s="654"/>
      <c r="AP6" s="644" t="s">
        <v>237</v>
      </c>
      <c r="AQ6" s="645"/>
      <c r="AR6" s="645"/>
      <c r="AS6" s="645"/>
      <c r="AT6" s="645"/>
      <c r="AU6" s="645"/>
      <c r="AV6" s="645"/>
      <c r="AW6" s="645"/>
      <c r="AX6" s="645"/>
      <c r="AY6" s="645"/>
      <c r="AZ6" s="645"/>
      <c r="BA6" s="645"/>
      <c r="BB6" s="645"/>
      <c r="BC6" s="645"/>
      <c r="BD6" s="645"/>
      <c r="BE6" s="645"/>
      <c r="BF6" s="646"/>
      <c r="BG6" s="647">
        <v>2564299</v>
      </c>
      <c r="BH6" s="648"/>
      <c r="BI6" s="648"/>
      <c r="BJ6" s="648"/>
      <c r="BK6" s="648"/>
      <c r="BL6" s="648"/>
      <c r="BM6" s="648"/>
      <c r="BN6" s="649"/>
      <c r="BO6" s="650">
        <v>93.7</v>
      </c>
      <c r="BP6" s="650"/>
      <c r="BQ6" s="650"/>
      <c r="BR6" s="650"/>
      <c r="BS6" s="651">
        <v>37446</v>
      </c>
      <c r="BT6" s="651"/>
      <c r="BU6" s="651"/>
      <c r="BV6" s="651"/>
      <c r="BW6" s="651"/>
      <c r="BX6" s="651"/>
      <c r="BY6" s="651"/>
      <c r="BZ6" s="651"/>
      <c r="CA6" s="651"/>
      <c r="CB6" s="655"/>
      <c r="CD6" s="658" t="s">
        <v>238</v>
      </c>
      <c r="CE6" s="659"/>
      <c r="CF6" s="659"/>
      <c r="CG6" s="659"/>
      <c r="CH6" s="659"/>
      <c r="CI6" s="659"/>
      <c r="CJ6" s="659"/>
      <c r="CK6" s="659"/>
      <c r="CL6" s="659"/>
      <c r="CM6" s="659"/>
      <c r="CN6" s="659"/>
      <c r="CO6" s="659"/>
      <c r="CP6" s="659"/>
      <c r="CQ6" s="660"/>
      <c r="CR6" s="647">
        <v>130869</v>
      </c>
      <c r="CS6" s="648"/>
      <c r="CT6" s="648"/>
      <c r="CU6" s="648"/>
      <c r="CV6" s="648"/>
      <c r="CW6" s="648"/>
      <c r="CX6" s="648"/>
      <c r="CY6" s="649"/>
      <c r="CZ6" s="641">
        <v>0.9</v>
      </c>
      <c r="DA6" s="642"/>
      <c r="DB6" s="642"/>
      <c r="DC6" s="661"/>
      <c r="DD6" s="656" t="s">
        <v>239</v>
      </c>
      <c r="DE6" s="648"/>
      <c r="DF6" s="648"/>
      <c r="DG6" s="648"/>
      <c r="DH6" s="648"/>
      <c r="DI6" s="648"/>
      <c r="DJ6" s="648"/>
      <c r="DK6" s="648"/>
      <c r="DL6" s="648"/>
      <c r="DM6" s="648"/>
      <c r="DN6" s="648"/>
      <c r="DO6" s="648"/>
      <c r="DP6" s="649"/>
      <c r="DQ6" s="656">
        <v>130869</v>
      </c>
      <c r="DR6" s="648"/>
      <c r="DS6" s="648"/>
      <c r="DT6" s="648"/>
      <c r="DU6" s="648"/>
      <c r="DV6" s="648"/>
      <c r="DW6" s="648"/>
      <c r="DX6" s="648"/>
      <c r="DY6" s="648"/>
      <c r="DZ6" s="648"/>
      <c r="EA6" s="648"/>
      <c r="EB6" s="648"/>
      <c r="EC6" s="657"/>
    </row>
    <row r="7" spans="2:143" ht="11.25" customHeight="1" x14ac:dyDescent="0.15">
      <c r="B7" s="644" t="s">
        <v>240</v>
      </c>
      <c r="C7" s="645"/>
      <c r="D7" s="645"/>
      <c r="E7" s="645"/>
      <c r="F7" s="645"/>
      <c r="G7" s="645"/>
      <c r="H7" s="645"/>
      <c r="I7" s="645"/>
      <c r="J7" s="645"/>
      <c r="K7" s="645"/>
      <c r="L7" s="645"/>
      <c r="M7" s="645"/>
      <c r="N7" s="645"/>
      <c r="O7" s="645"/>
      <c r="P7" s="645"/>
      <c r="Q7" s="646"/>
      <c r="R7" s="647">
        <v>2233</v>
      </c>
      <c r="S7" s="648"/>
      <c r="T7" s="648"/>
      <c r="U7" s="648"/>
      <c r="V7" s="648"/>
      <c r="W7" s="648"/>
      <c r="X7" s="648"/>
      <c r="Y7" s="649"/>
      <c r="Z7" s="650">
        <v>0</v>
      </c>
      <c r="AA7" s="650"/>
      <c r="AB7" s="650"/>
      <c r="AC7" s="650"/>
      <c r="AD7" s="651">
        <v>2233</v>
      </c>
      <c r="AE7" s="651"/>
      <c r="AF7" s="651"/>
      <c r="AG7" s="651"/>
      <c r="AH7" s="651"/>
      <c r="AI7" s="651"/>
      <c r="AJ7" s="651"/>
      <c r="AK7" s="651"/>
      <c r="AL7" s="652">
        <v>0</v>
      </c>
      <c r="AM7" s="653"/>
      <c r="AN7" s="653"/>
      <c r="AO7" s="654"/>
      <c r="AP7" s="644" t="s">
        <v>241</v>
      </c>
      <c r="AQ7" s="645"/>
      <c r="AR7" s="645"/>
      <c r="AS7" s="645"/>
      <c r="AT7" s="645"/>
      <c r="AU7" s="645"/>
      <c r="AV7" s="645"/>
      <c r="AW7" s="645"/>
      <c r="AX7" s="645"/>
      <c r="AY7" s="645"/>
      <c r="AZ7" s="645"/>
      <c r="BA7" s="645"/>
      <c r="BB7" s="645"/>
      <c r="BC7" s="645"/>
      <c r="BD7" s="645"/>
      <c r="BE7" s="645"/>
      <c r="BF7" s="646"/>
      <c r="BG7" s="647">
        <v>1127414</v>
      </c>
      <c r="BH7" s="648"/>
      <c r="BI7" s="648"/>
      <c r="BJ7" s="648"/>
      <c r="BK7" s="648"/>
      <c r="BL7" s="648"/>
      <c r="BM7" s="648"/>
      <c r="BN7" s="649"/>
      <c r="BO7" s="650">
        <v>41.2</v>
      </c>
      <c r="BP7" s="650"/>
      <c r="BQ7" s="650"/>
      <c r="BR7" s="650"/>
      <c r="BS7" s="651">
        <v>37446</v>
      </c>
      <c r="BT7" s="651"/>
      <c r="BU7" s="651"/>
      <c r="BV7" s="651"/>
      <c r="BW7" s="651"/>
      <c r="BX7" s="651"/>
      <c r="BY7" s="651"/>
      <c r="BZ7" s="651"/>
      <c r="CA7" s="651"/>
      <c r="CB7" s="655"/>
      <c r="CD7" s="662" t="s">
        <v>242</v>
      </c>
      <c r="CE7" s="663"/>
      <c r="CF7" s="663"/>
      <c r="CG7" s="663"/>
      <c r="CH7" s="663"/>
      <c r="CI7" s="663"/>
      <c r="CJ7" s="663"/>
      <c r="CK7" s="663"/>
      <c r="CL7" s="663"/>
      <c r="CM7" s="663"/>
      <c r="CN7" s="663"/>
      <c r="CO7" s="663"/>
      <c r="CP7" s="663"/>
      <c r="CQ7" s="664"/>
      <c r="CR7" s="647">
        <v>3704891</v>
      </c>
      <c r="CS7" s="648"/>
      <c r="CT7" s="648"/>
      <c r="CU7" s="648"/>
      <c r="CV7" s="648"/>
      <c r="CW7" s="648"/>
      <c r="CX7" s="648"/>
      <c r="CY7" s="649"/>
      <c r="CZ7" s="650">
        <v>25.7</v>
      </c>
      <c r="DA7" s="650"/>
      <c r="DB7" s="650"/>
      <c r="DC7" s="650"/>
      <c r="DD7" s="656">
        <v>145525</v>
      </c>
      <c r="DE7" s="648"/>
      <c r="DF7" s="648"/>
      <c r="DG7" s="648"/>
      <c r="DH7" s="648"/>
      <c r="DI7" s="648"/>
      <c r="DJ7" s="648"/>
      <c r="DK7" s="648"/>
      <c r="DL7" s="648"/>
      <c r="DM7" s="648"/>
      <c r="DN7" s="648"/>
      <c r="DO7" s="648"/>
      <c r="DP7" s="649"/>
      <c r="DQ7" s="656">
        <v>1060397</v>
      </c>
      <c r="DR7" s="648"/>
      <c r="DS7" s="648"/>
      <c r="DT7" s="648"/>
      <c r="DU7" s="648"/>
      <c r="DV7" s="648"/>
      <c r="DW7" s="648"/>
      <c r="DX7" s="648"/>
      <c r="DY7" s="648"/>
      <c r="DZ7" s="648"/>
      <c r="EA7" s="648"/>
      <c r="EB7" s="648"/>
      <c r="EC7" s="657"/>
    </row>
    <row r="8" spans="2:143" ht="11.25" customHeight="1" x14ac:dyDescent="0.15">
      <c r="B8" s="644" t="s">
        <v>243</v>
      </c>
      <c r="C8" s="645"/>
      <c r="D8" s="645"/>
      <c r="E8" s="645"/>
      <c r="F8" s="645"/>
      <c r="G8" s="645"/>
      <c r="H8" s="645"/>
      <c r="I8" s="645"/>
      <c r="J8" s="645"/>
      <c r="K8" s="645"/>
      <c r="L8" s="645"/>
      <c r="M8" s="645"/>
      <c r="N8" s="645"/>
      <c r="O8" s="645"/>
      <c r="P8" s="645"/>
      <c r="Q8" s="646"/>
      <c r="R8" s="647">
        <v>8239</v>
      </c>
      <c r="S8" s="648"/>
      <c r="T8" s="648"/>
      <c r="U8" s="648"/>
      <c r="V8" s="648"/>
      <c r="W8" s="648"/>
      <c r="X8" s="648"/>
      <c r="Y8" s="649"/>
      <c r="Z8" s="650">
        <v>0.1</v>
      </c>
      <c r="AA8" s="650"/>
      <c r="AB8" s="650"/>
      <c r="AC8" s="650"/>
      <c r="AD8" s="651">
        <v>8239</v>
      </c>
      <c r="AE8" s="651"/>
      <c r="AF8" s="651"/>
      <c r="AG8" s="651"/>
      <c r="AH8" s="651"/>
      <c r="AI8" s="651"/>
      <c r="AJ8" s="651"/>
      <c r="AK8" s="651"/>
      <c r="AL8" s="652">
        <v>0.1</v>
      </c>
      <c r="AM8" s="653"/>
      <c r="AN8" s="653"/>
      <c r="AO8" s="654"/>
      <c r="AP8" s="644" t="s">
        <v>244</v>
      </c>
      <c r="AQ8" s="645"/>
      <c r="AR8" s="645"/>
      <c r="AS8" s="645"/>
      <c r="AT8" s="645"/>
      <c r="AU8" s="645"/>
      <c r="AV8" s="645"/>
      <c r="AW8" s="645"/>
      <c r="AX8" s="645"/>
      <c r="AY8" s="645"/>
      <c r="AZ8" s="645"/>
      <c r="BA8" s="645"/>
      <c r="BB8" s="645"/>
      <c r="BC8" s="645"/>
      <c r="BD8" s="645"/>
      <c r="BE8" s="645"/>
      <c r="BF8" s="646"/>
      <c r="BG8" s="647">
        <v>38851</v>
      </c>
      <c r="BH8" s="648"/>
      <c r="BI8" s="648"/>
      <c r="BJ8" s="648"/>
      <c r="BK8" s="648"/>
      <c r="BL8" s="648"/>
      <c r="BM8" s="648"/>
      <c r="BN8" s="649"/>
      <c r="BO8" s="650">
        <v>1.4</v>
      </c>
      <c r="BP8" s="650"/>
      <c r="BQ8" s="650"/>
      <c r="BR8" s="650"/>
      <c r="BS8" s="656" t="s">
        <v>239</v>
      </c>
      <c r="BT8" s="648"/>
      <c r="BU8" s="648"/>
      <c r="BV8" s="648"/>
      <c r="BW8" s="648"/>
      <c r="BX8" s="648"/>
      <c r="BY8" s="648"/>
      <c r="BZ8" s="648"/>
      <c r="CA8" s="648"/>
      <c r="CB8" s="657"/>
      <c r="CD8" s="662" t="s">
        <v>245</v>
      </c>
      <c r="CE8" s="663"/>
      <c r="CF8" s="663"/>
      <c r="CG8" s="663"/>
      <c r="CH8" s="663"/>
      <c r="CI8" s="663"/>
      <c r="CJ8" s="663"/>
      <c r="CK8" s="663"/>
      <c r="CL8" s="663"/>
      <c r="CM8" s="663"/>
      <c r="CN8" s="663"/>
      <c r="CO8" s="663"/>
      <c r="CP8" s="663"/>
      <c r="CQ8" s="664"/>
      <c r="CR8" s="647">
        <v>3211672</v>
      </c>
      <c r="CS8" s="648"/>
      <c r="CT8" s="648"/>
      <c r="CU8" s="648"/>
      <c r="CV8" s="648"/>
      <c r="CW8" s="648"/>
      <c r="CX8" s="648"/>
      <c r="CY8" s="649"/>
      <c r="CZ8" s="650">
        <v>22.3</v>
      </c>
      <c r="DA8" s="650"/>
      <c r="DB8" s="650"/>
      <c r="DC8" s="650"/>
      <c r="DD8" s="656">
        <v>57370</v>
      </c>
      <c r="DE8" s="648"/>
      <c r="DF8" s="648"/>
      <c r="DG8" s="648"/>
      <c r="DH8" s="648"/>
      <c r="DI8" s="648"/>
      <c r="DJ8" s="648"/>
      <c r="DK8" s="648"/>
      <c r="DL8" s="648"/>
      <c r="DM8" s="648"/>
      <c r="DN8" s="648"/>
      <c r="DO8" s="648"/>
      <c r="DP8" s="649"/>
      <c r="DQ8" s="656">
        <v>1963387</v>
      </c>
      <c r="DR8" s="648"/>
      <c r="DS8" s="648"/>
      <c r="DT8" s="648"/>
      <c r="DU8" s="648"/>
      <c r="DV8" s="648"/>
      <c r="DW8" s="648"/>
      <c r="DX8" s="648"/>
      <c r="DY8" s="648"/>
      <c r="DZ8" s="648"/>
      <c r="EA8" s="648"/>
      <c r="EB8" s="648"/>
      <c r="EC8" s="657"/>
    </row>
    <row r="9" spans="2:143" ht="11.25" customHeight="1" x14ac:dyDescent="0.15">
      <c r="B9" s="644" t="s">
        <v>246</v>
      </c>
      <c r="C9" s="645"/>
      <c r="D9" s="645"/>
      <c r="E9" s="645"/>
      <c r="F9" s="645"/>
      <c r="G9" s="645"/>
      <c r="H9" s="645"/>
      <c r="I9" s="645"/>
      <c r="J9" s="645"/>
      <c r="K9" s="645"/>
      <c r="L9" s="645"/>
      <c r="M9" s="645"/>
      <c r="N9" s="645"/>
      <c r="O9" s="645"/>
      <c r="P9" s="645"/>
      <c r="Q9" s="646"/>
      <c r="R9" s="647">
        <v>10227</v>
      </c>
      <c r="S9" s="648"/>
      <c r="T9" s="648"/>
      <c r="U9" s="648"/>
      <c r="V9" s="648"/>
      <c r="W9" s="648"/>
      <c r="X9" s="648"/>
      <c r="Y9" s="649"/>
      <c r="Z9" s="650">
        <v>0.1</v>
      </c>
      <c r="AA9" s="650"/>
      <c r="AB9" s="650"/>
      <c r="AC9" s="650"/>
      <c r="AD9" s="651">
        <v>10227</v>
      </c>
      <c r="AE9" s="651"/>
      <c r="AF9" s="651"/>
      <c r="AG9" s="651"/>
      <c r="AH9" s="651"/>
      <c r="AI9" s="651"/>
      <c r="AJ9" s="651"/>
      <c r="AK9" s="651"/>
      <c r="AL9" s="652">
        <v>0.2</v>
      </c>
      <c r="AM9" s="653"/>
      <c r="AN9" s="653"/>
      <c r="AO9" s="654"/>
      <c r="AP9" s="644" t="s">
        <v>247</v>
      </c>
      <c r="AQ9" s="645"/>
      <c r="AR9" s="645"/>
      <c r="AS9" s="645"/>
      <c r="AT9" s="645"/>
      <c r="AU9" s="645"/>
      <c r="AV9" s="645"/>
      <c r="AW9" s="645"/>
      <c r="AX9" s="645"/>
      <c r="AY9" s="645"/>
      <c r="AZ9" s="645"/>
      <c r="BA9" s="645"/>
      <c r="BB9" s="645"/>
      <c r="BC9" s="645"/>
      <c r="BD9" s="645"/>
      <c r="BE9" s="645"/>
      <c r="BF9" s="646"/>
      <c r="BG9" s="647">
        <v>864712</v>
      </c>
      <c r="BH9" s="648"/>
      <c r="BI9" s="648"/>
      <c r="BJ9" s="648"/>
      <c r="BK9" s="648"/>
      <c r="BL9" s="648"/>
      <c r="BM9" s="648"/>
      <c r="BN9" s="649"/>
      <c r="BO9" s="650">
        <v>31.6</v>
      </c>
      <c r="BP9" s="650"/>
      <c r="BQ9" s="650"/>
      <c r="BR9" s="650"/>
      <c r="BS9" s="656" t="s">
        <v>132</v>
      </c>
      <c r="BT9" s="648"/>
      <c r="BU9" s="648"/>
      <c r="BV9" s="648"/>
      <c r="BW9" s="648"/>
      <c r="BX9" s="648"/>
      <c r="BY9" s="648"/>
      <c r="BZ9" s="648"/>
      <c r="CA9" s="648"/>
      <c r="CB9" s="657"/>
      <c r="CD9" s="662" t="s">
        <v>248</v>
      </c>
      <c r="CE9" s="663"/>
      <c r="CF9" s="663"/>
      <c r="CG9" s="663"/>
      <c r="CH9" s="663"/>
      <c r="CI9" s="663"/>
      <c r="CJ9" s="663"/>
      <c r="CK9" s="663"/>
      <c r="CL9" s="663"/>
      <c r="CM9" s="663"/>
      <c r="CN9" s="663"/>
      <c r="CO9" s="663"/>
      <c r="CP9" s="663"/>
      <c r="CQ9" s="664"/>
      <c r="CR9" s="647">
        <v>1056367</v>
      </c>
      <c r="CS9" s="648"/>
      <c r="CT9" s="648"/>
      <c r="CU9" s="648"/>
      <c r="CV9" s="648"/>
      <c r="CW9" s="648"/>
      <c r="CX9" s="648"/>
      <c r="CY9" s="649"/>
      <c r="CZ9" s="650">
        <v>7.3</v>
      </c>
      <c r="DA9" s="650"/>
      <c r="DB9" s="650"/>
      <c r="DC9" s="650"/>
      <c r="DD9" s="656">
        <v>4698</v>
      </c>
      <c r="DE9" s="648"/>
      <c r="DF9" s="648"/>
      <c r="DG9" s="648"/>
      <c r="DH9" s="648"/>
      <c r="DI9" s="648"/>
      <c r="DJ9" s="648"/>
      <c r="DK9" s="648"/>
      <c r="DL9" s="648"/>
      <c r="DM9" s="648"/>
      <c r="DN9" s="648"/>
      <c r="DO9" s="648"/>
      <c r="DP9" s="649"/>
      <c r="DQ9" s="656">
        <v>860144</v>
      </c>
      <c r="DR9" s="648"/>
      <c r="DS9" s="648"/>
      <c r="DT9" s="648"/>
      <c r="DU9" s="648"/>
      <c r="DV9" s="648"/>
      <c r="DW9" s="648"/>
      <c r="DX9" s="648"/>
      <c r="DY9" s="648"/>
      <c r="DZ9" s="648"/>
      <c r="EA9" s="648"/>
      <c r="EB9" s="648"/>
      <c r="EC9" s="657"/>
    </row>
    <row r="10" spans="2:143" ht="11.25" customHeight="1" x14ac:dyDescent="0.15">
      <c r="B10" s="644" t="s">
        <v>249</v>
      </c>
      <c r="C10" s="645"/>
      <c r="D10" s="645"/>
      <c r="E10" s="645"/>
      <c r="F10" s="645"/>
      <c r="G10" s="645"/>
      <c r="H10" s="645"/>
      <c r="I10" s="645"/>
      <c r="J10" s="645"/>
      <c r="K10" s="645"/>
      <c r="L10" s="645"/>
      <c r="M10" s="645"/>
      <c r="N10" s="645"/>
      <c r="O10" s="645"/>
      <c r="P10" s="645"/>
      <c r="Q10" s="646"/>
      <c r="R10" s="647" t="s">
        <v>132</v>
      </c>
      <c r="S10" s="648"/>
      <c r="T10" s="648"/>
      <c r="U10" s="648"/>
      <c r="V10" s="648"/>
      <c r="W10" s="648"/>
      <c r="X10" s="648"/>
      <c r="Y10" s="649"/>
      <c r="Z10" s="650" t="s">
        <v>141</v>
      </c>
      <c r="AA10" s="650"/>
      <c r="AB10" s="650"/>
      <c r="AC10" s="650"/>
      <c r="AD10" s="651" t="s">
        <v>132</v>
      </c>
      <c r="AE10" s="651"/>
      <c r="AF10" s="651"/>
      <c r="AG10" s="651"/>
      <c r="AH10" s="651"/>
      <c r="AI10" s="651"/>
      <c r="AJ10" s="651"/>
      <c r="AK10" s="651"/>
      <c r="AL10" s="652" t="s">
        <v>141</v>
      </c>
      <c r="AM10" s="653"/>
      <c r="AN10" s="653"/>
      <c r="AO10" s="654"/>
      <c r="AP10" s="644" t="s">
        <v>250</v>
      </c>
      <c r="AQ10" s="645"/>
      <c r="AR10" s="645"/>
      <c r="AS10" s="645"/>
      <c r="AT10" s="645"/>
      <c r="AU10" s="645"/>
      <c r="AV10" s="645"/>
      <c r="AW10" s="645"/>
      <c r="AX10" s="645"/>
      <c r="AY10" s="645"/>
      <c r="AZ10" s="645"/>
      <c r="BA10" s="645"/>
      <c r="BB10" s="645"/>
      <c r="BC10" s="645"/>
      <c r="BD10" s="645"/>
      <c r="BE10" s="645"/>
      <c r="BF10" s="646"/>
      <c r="BG10" s="647">
        <v>59439</v>
      </c>
      <c r="BH10" s="648"/>
      <c r="BI10" s="648"/>
      <c r="BJ10" s="648"/>
      <c r="BK10" s="648"/>
      <c r="BL10" s="648"/>
      <c r="BM10" s="648"/>
      <c r="BN10" s="649"/>
      <c r="BO10" s="650">
        <v>2.2000000000000002</v>
      </c>
      <c r="BP10" s="650"/>
      <c r="BQ10" s="650"/>
      <c r="BR10" s="650"/>
      <c r="BS10" s="656" t="s">
        <v>132</v>
      </c>
      <c r="BT10" s="648"/>
      <c r="BU10" s="648"/>
      <c r="BV10" s="648"/>
      <c r="BW10" s="648"/>
      <c r="BX10" s="648"/>
      <c r="BY10" s="648"/>
      <c r="BZ10" s="648"/>
      <c r="CA10" s="648"/>
      <c r="CB10" s="657"/>
      <c r="CD10" s="662" t="s">
        <v>251</v>
      </c>
      <c r="CE10" s="663"/>
      <c r="CF10" s="663"/>
      <c r="CG10" s="663"/>
      <c r="CH10" s="663"/>
      <c r="CI10" s="663"/>
      <c r="CJ10" s="663"/>
      <c r="CK10" s="663"/>
      <c r="CL10" s="663"/>
      <c r="CM10" s="663"/>
      <c r="CN10" s="663"/>
      <c r="CO10" s="663"/>
      <c r="CP10" s="663"/>
      <c r="CQ10" s="664"/>
      <c r="CR10" s="647">
        <v>14581</v>
      </c>
      <c r="CS10" s="648"/>
      <c r="CT10" s="648"/>
      <c r="CU10" s="648"/>
      <c r="CV10" s="648"/>
      <c r="CW10" s="648"/>
      <c r="CX10" s="648"/>
      <c r="CY10" s="649"/>
      <c r="CZ10" s="650">
        <v>0.1</v>
      </c>
      <c r="DA10" s="650"/>
      <c r="DB10" s="650"/>
      <c r="DC10" s="650"/>
      <c r="DD10" s="656" t="s">
        <v>239</v>
      </c>
      <c r="DE10" s="648"/>
      <c r="DF10" s="648"/>
      <c r="DG10" s="648"/>
      <c r="DH10" s="648"/>
      <c r="DI10" s="648"/>
      <c r="DJ10" s="648"/>
      <c r="DK10" s="648"/>
      <c r="DL10" s="648"/>
      <c r="DM10" s="648"/>
      <c r="DN10" s="648"/>
      <c r="DO10" s="648"/>
      <c r="DP10" s="649"/>
      <c r="DQ10" s="656">
        <v>14581</v>
      </c>
      <c r="DR10" s="648"/>
      <c r="DS10" s="648"/>
      <c r="DT10" s="648"/>
      <c r="DU10" s="648"/>
      <c r="DV10" s="648"/>
      <c r="DW10" s="648"/>
      <c r="DX10" s="648"/>
      <c r="DY10" s="648"/>
      <c r="DZ10" s="648"/>
      <c r="EA10" s="648"/>
      <c r="EB10" s="648"/>
      <c r="EC10" s="657"/>
    </row>
    <row r="11" spans="2:143" ht="11.25" customHeight="1" x14ac:dyDescent="0.15">
      <c r="B11" s="644" t="s">
        <v>252</v>
      </c>
      <c r="C11" s="645"/>
      <c r="D11" s="645"/>
      <c r="E11" s="645"/>
      <c r="F11" s="645"/>
      <c r="G11" s="645"/>
      <c r="H11" s="645"/>
      <c r="I11" s="645"/>
      <c r="J11" s="645"/>
      <c r="K11" s="645"/>
      <c r="L11" s="645"/>
      <c r="M11" s="645"/>
      <c r="N11" s="645"/>
      <c r="O11" s="645"/>
      <c r="P11" s="645"/>
      <c r="Q11" s="646"/>
      <c r="R11" s="647">
        <v>480425</v>
      </c>
      <c r="S11" s="648"/>
      <c r="T11" s="648"/>
      <c r="U11" s="648"/>
      <c r="V11" s="648"/>
      <c r="W11" s="648"/>
      <c r="X11" s="648"/>
      <c r="Y11" s="649"/>
      <c r="Z11" s="652">
        <v>3.3</v>
      </c>
      <c r="AA11" s="653"/>
      <c r="AB11" s="653"/>
      <c r="AC11" s="665"/>
      <c r="AD11" s="656">
        <v>480425</v>
      </c>
      <c r="AE11" s="648"/>
      <c r="AF11" s="648"/>
      <c r="AG11" s="648"/>
      <c r="AH11" s="648"/>
      <c r="AI11" s="648"/>
      <c r="AJ11" s="648"/>
      <c r="AK11" s="649"/>
      <c r="AL11" s="652">
        <v>7.1</v>
      </c>
      <c r="AM11" s="653"/>
      <c r="AN11" s="653"/>
      <c r="AO11" s="654"/>
      <c r="AP11" s="644" t="s">
        <v>253</v>
      </c>
      <c r="AQ11" s="645"/>
      <c r="AR11" s="645"/>
      <c r="AS11" s="645"/>
      <c r="AT11" s="645"/>
      <c r="AU11" s="645"/>
      <c r="AV11" s="645"/>
      <c r="AW11" s="645"/>
      <c r="AX11" s="645"/>
      <c r="AY11" s="645"/>
      <c r="AZ11" s="645"/>
      <c r="BA11" s="645"/>
      <c r="BB11" s="645"/>
      <c r="BC11" s="645"/>
      <c r="BD11" s="645"/>
      <c r="BE11" s="645"/>
      <c r="BF11" s="646"/>
      <c r="BG11" s="647">
        <v>164412</v>
      </c>
      <c r="BH11" s="648"/>
      <c r="BI11" s="648"/>
      <c r="BJ11" s="648"/>
      <c r="BK11" s="648"/>
      <c r="BL11" s="648"/>
      <c r="BM11" s="648"/>
      <c r="BN11" s="649"/>
      <c r="BO11" s="650">
        <v>6</v>
      </c>
      <c r="BP11" s="650"/>
      <c r="BQ11" s="650"/>
      <c r="BR11" s="650"/>
      <c r="BS11" s="656">
        <v>37446</v>
      </c>
      <c r="BT11" s="648"/>
      <c r="BU11" s="648"/>
      <c r="BV11" s="648"/>
      <c r="BW11" s="648"/>
      <c r="BX11" s="648"/>
      <c r="BY11" s="648"/>
      <c r="BZ11" s="648"/>
      <c r="CA11" s="648"/>
      <c r="CB11" s="657"/>
      <c r="CD11" s="662" t="s">
        <v>254</v>
      </c>
      <c r="CE11" s="663"/>
      <c r="CF11" s="663"/>
      <c r="CG11" s="663"/>
      <c r="CH11" s="663"/>
      <c r="CI11" s="663"/>
      <c r="CJ11" s="663"/>
      <c r="CK11" s="663"/>
      <c r="CL11" s="663"/>
      <c r="CM11" s="663"/>
      <c r="CN11" s="663"/>
      <c r="CO11" s="663"/>
      <c r="CP11" s="663"/>
      <c r="CQ11" s="664"/>
      <c r="CR11" s="647">
        <v>576127</v>
      </c>
      <c r="CS11" s="648"/>
      <c r="CT11" s="648"/>
      <c r="CU11" s="648"/>
      <c r="CV11" s="648"/>
      <c r="CW11" s="648"/>
      <c r="CX11" s="648"/>
      <c r="CY11" s="649"/>
      <c r="CZ11" s="650">
        <v>4</v>
      </c>
      <c r="DA11" s="650"/>
      <c r="DB11" s="650"/>
      <c r="DC11" s="650"/>
      <c r="DD11" s="656">
        <v>70428</v>
      </c>
      <c r="DE11" s="648"/>
      <c r="DF11" s="648"/>
      <c r="DG11" s="648"/>
      <c r="DH11" s="648"/>
      <c r="DI11" s="648"/>
      <c r="DJ11" s="648"/>
      <c r="DK11" s="648"/>
      <c r="DL11" s="648"/>
      <c r="DM11" s="648"/>
      <c r="DN11" s="648"/>
      <c r="DO11" s="648"/>
      <c r="DP11" s="649"/>
      <c r="DQ11" s="656">
        <v>195823</v>
      </c>
      <c r="DR11" s="648"/>
      <c r="DS11" s="648"/>
      <c r="DT11" s="648"/>
      <c r="DU11" s="648"/>
      <c r="DV11" s="648"/>
      <c r="DW11" s="648"/>
      <c r="DX11" s="648"/>
      <c r="DY11" s="648"/>
      <c r="DZ11" s="648"/>
      <c r="EA11" s="648"/>
      <c r="EB11" s="648"/>
      <c r="EC11" s="657"/>
    </row>
    <row r="12" spans="2:143" ht="11.25" customHeight="1" x14ac:dyDescent="0.15">
      <c r="B12" s="644" t="s">
        <v>255</v>
      </c>
      <c r="C12" s="645"/>
      <c r="D12" s="645"/>
      <c r="E12" s="645"/>
      <c r="F12" s="645"/>
      <c r="G12" s="645"/>
      <c r="H12" s="645"/>
      <c r="I12" s="645"/>
      <c r="J12" s="645"/>
      <c r="K12" s="645"/>
      <c r="L12" s="645"/>
      <c r="M12" s="645"/>
      <c r="N12" s="645"/>
      <c r="O12" s="645"/>
      <c r="P12" s="645"/>
      <c r="Q12" s="646"/>
      <c r="R12" s="647">
        <v>15181</v>
      </c>
      <c r="S12" s="648"/>
      <c r="T12" s="648"/>
      <c r="U12" s="648"/>
      <c r="V12" s="648"/>
      <c r="W12" s="648"/>
      <c r="X12" s="648"/>
      <c r="Y12" s="649"/>
      <c r="Z12" s="650">
        <v>0.1</v>
      </c>
      <c r="AA12" s="650"/>
      <c r="AB12" s="650"/>
      <c r="AC12" s="650"/>
      <c r="AD12" s="651">
        <v>15181</v>
      </c>
      <c r="AE12" s="651"/>
      <c r="AF12" s="651"/>
      <c r="AG12" s="651"/>
      <c r="AH12" s="651"/>
      <c r="AI12" s="651"/>
      <c r="AJ12" s="651"/>
      <c r="AK12" s="651"/>
      <c r="AL12" s="652">
        <v>0.2</v>
      </c>
      <c r="AM12" s="653"/>
      <c r="AN12" s="653"/>
      <c r="AO12" s="654"/>
      <c r="AP12" s="644" t="s">
        <v>256</v>
      </c>
      <c r="AQ12" s="645"/>
      <c r="AR12" s="645"/>
      <c r="AS12" s="645"/>
      <c r="AT12" s="645"/>
      <c r="AU12" s="645"/>
      <c r="AV12" s="645"/>
      <c r="AW12" s="645"/>
      <c r="AX12" s="645"/>
      <c r="AY12" s="645"/>
      <c r="AZ12" s="645"/>
      <c r="BA12" s="645"/>
      <c r="BB12" s="645"/>
      <c r="BC12" s="645"/>
      <c r="BD12" s="645"/>
      <c r="BE12" s="645"/>
      <c r="BF12" s="646"/>
      <c r="BG12" s="647">
        <v>1231422</v>
      </c>
      <c r="BH12" s="648"/>
      <c r="BI12" s="648"/>
      <c r="BJ12" s="648"/>
      <c r="BK12" s="648"/>
      <c r="BL12" s="648"/>
      <c r="BM12" s="648"/>
      <c r="BN12" s="649"/>
      <c r="BO12" s="650">
        <v>45</v>
      </c>
      <c r="BP12" s="650"/>
      <c r="BQ12" s="650"/>
      <c r="BR12" s="650"/>
      <c r="BS12" s="656" t="s">
        <v>132</v>
      </c>
      <c r="BT12" s="648"/>
      <c r="BU12" s="648"/>
      <c r="BV12" s="648"/>
      <c r="BW12" s="648"/>
      <c r="BX12" s="648"/>
      <c r="BY12" s="648"/>
      <c r="BZ12" s="648"/>
      <c r="CA12" s="648"/>
      <c r="CB12" s="657"/>
      <c r="CD12" s="662" t="s">
        <v>257</v>
      </c>
      <c r="CE12" s="663"/>
      <c r="CF12" s="663"/>
      <c r="CG12" s="663"/>
      <c r="CH12" s="663"/>
      <c r="CI12" s="663"/>
      <c r="CJ12" s="663"/>
      <c r="CK12" s="663"/>
      <c r="CL12" s="663"/>
      <c r="CM12" s="663"/>
      <c r="CN12" s="663"/>
      <c r="CO12" s="663"/>
      <c r="CP12" s="663"/>
      <c r="CQ12" s="664"/>
      <c r="CR12" s="647">
        <v>563813</v>
      </c>
      <c r="CS12" s="648"/>
      <c r="CT12" s="648"/>
      <c r="CU12" s="648"/>
      <c r="CV12" s="648"/>
      <c r="CW12" s="648"/>
      <c r="CX12" s="648"/>
      <c r="CY12" s="649"/>
      <c r="CZ12" s="650">
        <v>3.9</v>
      </c>
      <c r="DA12" s="650"/>
      <c r="DB12" s="650"/>
      <c r="DC12" s="650"/>
      <c r="DD12" s="656">
        <v>101238</v>
      </c>
      <c r="DE12" s="648"/>
      <c r="DF12" s="648"/>
      <c r="DG12" s="648"/>
      <c r="DH12" s="648"/>
      <c r="DI12" s="648"/>
      <c r="DJ12" s="648"/>
      <c r="DK12" s="648"/>
      <c r="DL12" s="648"/>
      <c r="DM12" s="648"/>
      <c r="DN12" s="648"/>
      <c r="DO12" s="648"/>
      <c r="DP12" s="649"/>
      <c r="DQ12" s="656">
        <v>456772</v>
      </c>
      <c r="DR12" s="648"/>
      <c r="DS12" s="648"/>
      <c r="DT12" s="648"/>
      <c r="DU12" s="648"/>
      <c r="DV12" s="648"/>
      <c r="DW12" s="648"/>
      <c r="DX12" s="648"/>
      <c r="DY12" s="648"/>
      <c r="DZ12" s="648"/>
      <c r="EA12" s="648"/>
      <c r="EB12" s="648"/>
      <c r="EC12" s="657"/>
    </row>
    <row r="13" spans="2:143" ht="11.25" customHeight="1" x14ac:dyDescent="0.15">
      <c r="B13" s="644" t="s">
        <v>258</v>
      </c>
      <c r="C13" s="645"/>
      <c r="D13" s="645"/>
      <c r="E13" s="645"/>
      <c r="F13" s="645"/>
      <c r="G13" s="645"/>
      <c r="H13" s="645"/>
      <c r="I13" s="645"/>
      <c r="J13" s="645"/>
      <c r="K13" s="645"/>
      <c r="L13" s="645"/>
      <c r="M13" s="645"/>
      <c r="N13" s="645"/>
      <c r="O13" s="645"/>
      <c r="P13" s="645"/>
      <c r="Q13" s="646"/>
      <c r="R13" s="647" t="s">
        <v>239</v>
      </c>
      <c r="S13" s="648"/>
      <c r="T13" s="648"/>
      <c r="U13" s="648"/>
      <c r="V13" s="648"/>
      <c r="W13" s="648"/>
      <c r="X13" s="648"/>
      <c r="Y13" s="649"/>
      <c r="Z13" s="650" t="s">
        <v>132</v>
      </c>
      <c r="AA13" s="650"/>
      <c r="AB13" s="650"/>
      <c r="AC13" s="650"/>
      <c r="AD13" s="651" t="s">
        <v>141</v>
      </c>
      <c r="AE13" s="651"/>
      <c r="AF13" s="651"/>
      <c r="AG13" s="651"/>
      <c r="AH13" s="651"/>
      <c r="AI13" s="651"/>
      <c r="AJ13" s="651"/>
      <c r="AK13" s="651"/>
      <c r="AL13" s="652" t="s">
        <v>239</v>
      </c>
      <c r="AM13" s="653"/>
      <c r="AN13" s="653"/>
      <c r="AO13" s="654"/>
      <c r="AP13" s="644" t="s">
        <v>259</v>
      </c>
      <c r="AQ13" s="645"/>
      <c r="AR13" s="645"/>
      <c r="AS13" s="645"/>
      <c r="AT13" s="645"/>
      <c r="AU13" s="645"/>
      <c r="AV13" s="645"/>
      <c r="AW13" s="645"/>
      <c r="AX13" s="645"/>
      <c r="AY13" s="645"/>
      <c r="AZ13" s="645"/>
      <c r="BA13" s="645"/>
      <c r="BB13" s="645"/>
      <c r="BC13" s="645"/>
      <c r="BD13" s="645"/>
      <c r="BE13" s="645"/>
      <c r="BF13" s="646"/>
      <c r="BG13" s="647">
        <v>1229400</v>
      </c>
      <c r="BH13" s="648"/>
      <c r="BI13" s="648"/>
      <c r="BJ13" s="648"/>
      <c r="BK13" s="648"/>
      <c r="BL13" s="648"/>
      <c r="BM13" s="648"/>
      <c r="BN13" s="649"/>
      <c r="BO13" s="650">
        <v>44.9</v>
      </c>
      <c r="BP13" s="650"/>
      <c r="BQ13" s="650"/>
      <c r="BR13" s="650"/>
      <c r="BS13" s="656" t="s">
        <v>239</v>
      </c>
      <c r="BT13" s="648"/>
      <c r="BU13" s="648"/>
      <c r="BV13" s="648"/>
      <c r="BW13" s="648"/>
      <c r="BX13" s="648"/>
      <c r="BY13" s="648"/>
      <c r="BZ13" s="648"/>
      <c r="CA13" s="648"/>
      <c r="CB13" s="657"/>
      <c r="CD13" s="662" t="s">
        <v>260</v>
      </c>
      <c r="CE13" s="663"/>
      <c r="CF13" s="663"/>
      <c r="CG13" s="663"/>
      <c r="CH13" s="663"/>
      <c r="CI13" s="663"/>
      <c r="CJ13" s="663"/>
      <c r="CK13" s="663"/>
      <c r="CL13" s="663"/>
      <c r="CM13" s="663"/>
      <c r="CN13" s="663"/>
      <c r="CO13" s="663"/>
      <c r="CP13" s="663"/>
      <c r="CQ13" s="664"/>
      <c r="CR13" s="647">
        <v>1836946</v>
      </c>
      <c r="CS13" s="648"/>
      <c r="CT13" s="648"/>
      <c r="CU13" s="648"/>
      <c r="CV13" s="648"/>
      <c r="CW13" s="648"/>
      <c r="CX13" s="648"/>
      <c r="CY13" s="649"/>
      <c r="CZ13" s="650">
        <v>12.7</v>
      </c>
      <c r="DA13" s="650"/>
      <c r="DB13" s="650"/>
      <c r="DC13" s="650"/>
      <c r="DD13" s="656">
        <v>871547</v>
      </c>
      <c r="DE13" s="648"/>
      <c r="DF13" s="648"/>
      <c r="DG13" s="648"/>
      <c r="DH13" s="648"/>
      <c r="DI13" s="648"/>
      <c r="DJ13" s="648"/>
      <c r="DK13" s="648"/>
      <c r="DL13" s="648"/>
      <c r="DM13" s="648"/>
      <c r="DN13" s="648"/>
      <c r="DO13" s="648"/>
      <c r="DP13" s="649"/>
      <c r="DQ13" s="656">
        <v>937230</v>
      </c>
      <c r="DR13" s="648"/>
      <c r="DS13" s="648"/>
      <c r="DT13" s="648"/>
      <c r="DU13" s="648"/>
      <c r="DV13" s="648"/>
      <c r="DW13" s="648"/>
      <c r="DX13" s="648"/>
      <c r="DY13" s="648"/>
      <c r="DZ13" s="648"/>
      <c r="EA13" s="648"/>
      <c r="EB13" s="648"/>
      <c r="EC13" s="657"/>
    </row>
    <row r="14" spans="2:143" ht="11.25" customHeight="1" x14ac:dyDescent="0.15">
      <c r="B14" s="644" t="s">
        <v>261</v>
      </c>
      <c r="C14" s="645"/>
      <c r="D14" s="645"/>
      <c r="E14" s="645"/>
      <c r="F14" s="645"/>
      <c r="G14" s="645"/>
      <c r="H14" s="645"/>
      <c r="I14" s="645"/>
      <c r="J14" s="645"/>
      <c r="K14" s="645"/>
      <c r="L14" s="645"/>
      <c r="M14" s="645"/>
      <c r="N14" s="645"/>
      <c r="O14" s="645"/>
      <c r="P14" s="645"/>
      <c r="Q14" s="646"/>
      <c r="R14" s="647" t="s">
        <v>132</v>
      </c>
      <c r="S14" s="648"/>
      <c r="T14" s="648"/>
      <c r="U14" s="648"/>
      <c r="V14" s="648"/>
      <c r="W14" s="648"/>
      <c r="X14" s="648"/>
      <c r="Y14" s="649"/>
      <c r="Z14" s="650" t="s">
        <v>239</v>
      </c>
      <c r="AA14" s="650"/>
      <c r="AB14" s="650"/>
      <c r="AC14" s="650"/>
      <c r="AD14" s="651" t="s">
        <v>132</v>
      </c>
      <c r="AE14" s="651"/>
      <c r="AF14" s="651"/>
      <c r="AG14" s="651"/>
      <c r="AH14" s="651"/>
      <c r="AI14" s="651"/>
      <c r="AJ14" s="651"/>
      <c r="AK14" s="651"/>
      <c r="AL14" s="652" t="s">
        <v>239</v>
      </c>
      <c r="AM14" s="653"/>
      <c r="AN14" s="653"/>
      <c r="AO14" s="654"/>
      <c r="AP14" s="644" t="s">
        <v>262</v>
      </c>
      <c r="AQ14" s="645"/>
      <c r="AR14" s="645"/>
      <c r="AS14" s="645"/>
      <c r="AT14" s="645"/>
      <c r="AU14" s="645"/>
      <c r="AV14" s="645"/>
      <c r="AW14" s="645"/>
      <c r="AX14" s="645"/>
      <c r="AY14" s="645"/>
      <c r="AZ14" s="645"/>
      <c r="BA14" s="645"/>
      <c r="BB14" s="645"/>
      <c r="BC14" s="645"/>
      <c r="BD14" s="645"/>
      <c r="BE14" s="645"/>
      <c r="BF14" s="646"/>
      <c r="BG14" s="647">
        <v>66670</v>
      </c>
      <c r="BH14" s="648"/>
      <c r="BI14" s="648"/>
      <c r="BJ14" s="648"/>
      <c r="BK14" s="648"/>
      <c r="BL14" s="648"/>
      <c r="BM14" s="648"/>
      <c r="BN14" s="649"/>
      <c r="BO14" s="650">
        <v>2.4</v>
      </c>
      <c r="BP14" s="650"/>
      <c r="BQ14" s="650"/>
      <c r="BR14" s="650"/>
      <c r="BS14" s="656" t="s">
        <v>239</v>
      </c>
      <c r="BT14" s="648"/>
      <c r="BU14" s="648"/>
      <c r="BV14" s="648"/>
      <c r="BW14" s="648"/>
      <c r="BX14" s="648"/>
      <c r="BY14" s="648"/>
      <c r="BZ14" s="648"/>
      <c r="CA14" s="648"/>
      <c r="CB14" s="657"/>
      <c r="CD14" s="662" t="s">
        <v>263</v>
      </c>
      <c r="CE14" s="663"/>
      <c r="CF14" s="663"/>
      <c r="CG14" s="663"/>
      <c r="CH14" s="663"/>
      <c r="CI14" s="663"/>
      <c r="CJ14" s="663"/>
      <c r="CK14" s="663"/>
      <c r="CL14" s="663"/>
      <c r="CM14" s="663"/>
      <c r="CN14" s="663"/>
      <c r="CO14" s="663"/>
      <c r="CP14" s="663"/>
      <c r="CQ14" s="664"/>
      <c r="CR14" s="647">
        <v>384733</v>
      </c>
      <c r="CS14" s="648"/>
      <c r="CT14" s="648"/>
      <c r="CU14" s="648"/>
      <c r="CV14" s="648"/>
      <c r="CW14" s="648"/>
      <c r="CX14" s="648"/>
      <c r="CY14" s="649"/>
      <c r="CZ14" s="650">
        <v>2.7</v>
      </c>
      <c r="DA14" s="650"/>
      <c r="DB14" s="650"/>
      <c r="DC14" s="650"/>
      <c r="DD14" s="656">
        <v>14741</v>
      </c>
      <c r="DE14" s="648"/>
      <c r="DF14" s="648"/>
      <c r="DG14" s="648"/>
      <c r="DH14" s="648"/>
      <c r="DI14" s="648"/>
      <c r="DJ14" s="648"/>
      <c r="DK14" s="648"/>
      <c r="DL14" s="648"/>
      <c r="DM14" s="648"/>
      <c r="DN14" s="648"/>
      <c r="DO14" s="648"/>
      <c r="DP14" s="649"/>
      <c r="DQ14" s="656">
        <v>362552</v>
      </c>
      <c r="DR14" s="648"/>
      <c r="DS14" s="648"/>
      <c r="DT14" s="648"/>
      <c r="DU14" s="648"/>
      <c r="DV14" s="648"/>
      <c r="DW14" s="648"/>
      <c r="DX14" s="648"/>
      <c r="DY14" s="648"/>
      <c r="DZ14" s="648"/>
      <c r="EA14" s="648"/>
      <c r="EB14" s="648"/>
      <c r="EC14" s="657"/>
    </row>
    <row r="15" spans="2:143" ht="11.25" customHeight="1" x14ac:dyDescent="0.15">
      <c r="B15" s="644" t="s">
        <v>264</v>
      </c>
      <c r="C15" s="645"/>
      <c r="D15" s="645"/>
      <c r="E15" s="645"/>
      <c r="F15" s="645"/>
      <c r="G15" s="645"/>
      <c r="H15" s="645"/>
      <c r="I15" s="645"/>
      <c r="J15" s="645"/>
      <c r="K15" s="645"/>
      <c r="L15" s="645"/>
      <c r="M15" s="645"/>
      <c r="N15" s="645"/>
      <c r="O15" s="645"/>
      <c r="P15" s="645"/>
      <c r="Q15" s="646"/>
      <c r="R15" s="647" t="s">
        <v>239</v>
      </c>
      <c r="S15" s="648"/>
      <c r="T15" s="648"/>
      <c r="U15" s="648"/>
      <c r="V15" s="648"/>
      <c r="W15" s="648"/>
      <c r="X15" s="648"/>
      <c r="Y15" s="649"/>
      <c r="Z15" s="650" t="s">
        <v>239</v>
      </c>
      <c r="AA15" s="650"/>
      <c r="AB15" s="650"/>
      <c r="AC15" s="650"/>
      <c r="AD15" s="651" t="s">
        <v>141</v>
      </c>
      <c r="AE15" s="651"/>
      <c r="AF15" s="651"/>
      <c r="AG15" s="651"/>
      <c r="AH15" s="651"/>
      <c r="AI15" s="651"/>
      <c r="AJ15" s="651"/>
      <c r="AK15" s="651"/>
      <c r="AL15" s="652" t="s">
        <v>132</v>
      </c>
      <c r="AM15" s="653"/>
      <c r="AN15" s="653"/>
      <c r="AO15" s="654"/>
      <c r="AP15" s="644" t="s">
        <v>265</v>
      </c>
      <c r="AQ15" s="645"/>
      <c r="AR15" s="645"/>
      <c r="AS15" s="645"/>
      <c r="AT15" s="645"/>
      <c r="AU15" s="645"/>
      <c r="AV15" s="645"/>
      <c r="AW15" s="645"/>
      <c r="AX15" s="645"/>
      <c r="AY15" s="645"/>
      <c r="AZ15" s="645"/>
      <c r="BA15" s="645"/>
      <c r="BB15" s="645"/>
      <c r="BC15" s="645"/>
      <c r="BD15" s="645"/>
      <c r="BE15" s="645"/>
      <c r="BF15" s="646"/>
      <c r="BG15" s="647">
        <v>138793</v>
      </c>
      <c r="BH15" s="648"/>
      <c r="BI15" s="648"/>
      <c r="BJ15" s="648"/>
      <c r="BK15" s="648"/>
      <c r="BL15" s="648"/>
      <c r="BM15" s="648"/>
      <c r="BN15" s="649"/>
      <c r="BO15" s="650">
        <v>5.0999999999999996</v>
      </c>
      <c r="BP15" s="650"/>
      <c r="BQ15" s="650"/>
      <c r="BR15" s="650"/>
      <c r="BS15" s="656" t="s">
        <v>141</v>
      </c>
      <c r="BT15" s="648"/>
      <c r="BU15" s="648"/>
      <c r="BV15" s="648"/>
      <c r="BW15" s="648"/>
      <c r="BX15" s="648"/>
      <c r="BY15" s="648"/>
      <c r="BZ15" s="648"/>
      <c r="CA15" s="648"/>
      <c r="CB15" s="657"/>
      <c r="CD15" s="662" t="s">
        <v>266</v>
      </c>
      <c r="CE15" s="663"/>
      <c r="CF15" s="663"/>
      <c r="CG15" s="663"/>
      <c r="CH15" s="663"/>
      <c r="CI15" s="663"/>
      <c r="CJ15" s="663"/>
      <c r="CK15" s="663"/>
      <c r="CL15" s="663"/>
      <c r="CM15" s="663"/>
      <c r="CN15" s="663"/>
      <c r="CO15" s="663"/>
      <c r="CP15" s="663"/>
      <c r="CQ15" s="664"/>
      <c r="CR15" s="647">
        <v>1215551</v>
      </c>
      <c r="CS15" s="648"/>
      <c r="CT15" s="648"/>
      <c r="CU15" s="648"/>
      <c r="CV15" s="648"/>
      <c r="CW15" s="648"/>
      <c r="CX15" s="648"/>
      <c r="CY15" s="649"/>
      <c r="CZ15" s="650">
        <v>8.4</v>
      </c>
      <c r="DA15" s="650"/>
      <c r="DB15" s="650"/>
      <c r="DC15" s="650"/>
      <c r="DD15" s="656">
        <v>358934</v>
      </c>
      <c r="DE15" s="648"/>
      <c r="DF15" s="648"/>
      <c r="DG15" s="648"/>
      <c r="DH15" s="648"/>
      <c r="DI15" s="648"/>
      <c r="DJ15" s="648"/>
      <c r="DK15" s="648"/>
      <c r="DL15" s="648"/>
      <c r="DM15" s="648"/>
      <c r="DN15" s="648"/>
      <c r="DO15" s="648"/>
      <c r="DP15" s="649"/>
      <c r="DQ15" s="656">
        <v>720319</v>
      </c>
      <c r="DR15" s="648"/>
      <c r="DS15" s="648"/>
      <c r="DT15" s="648"/>
      <c r="DU15" s="648"/>
      <c r="DV15" s="648"/>
      <c r="DW15" s="648"/>
      <c r="DX15" s="648"/>
      <c r="DY15" s="648"/>
      <c r="DZ15" s="648"/>
      <c r="EA15" s="648"/>
      <c r="EB15" s="648"/>
      <c r="EC15" s="657"/>
    </row>
    <row r="16" spans="2:143" ht="11.25" customHeight="1" x14ac:dyDescent="0.15">
      <c r="B16" s="644" t="s">
        <v>267</v>
      </c>
      <c r="C16" s="645"/>
      <c r="D16" s="645"/>
      <c r="E16" s="645"/>
      <c r="F16" s="645"/>
      <c r="G16" s="645"/>
      <c r="H16" s="645"/>
      <c r="I16" s="645"/>
      <c r="J16" s="645"/>
      <c r="K16" s="645"/>
      <c r="L16" s="645"/>
      <c r="M16" s="645"/>
      <c r="N16" s="645"/>
      <c r="O16" s="645"/>
      <c r="P16" s="645"/>
      <c r="Q16" s="646"/>
      <c r="R16" s="647">
        <v>12859</v>
      </c>
      <c r="S16" s="648"/>
      <c r="T16" s="648"/>
      <c r="U16" s="648"/>
      <c r="V16" s="648"/>
      <c r="W16" s="648"/>
      <c r="X16" s="648"/>
      <c r="Y16" s="649"/>
      <c r="Z16" s="650">
        <v>0.1</v>
      </c>
      <c r="AA16" s="650"/>
      <c r="AB16" s="650"/>
      <c r="AC16" s="650"/>
      <c r="AD16" s="651">
        <v>12859</v>
      </c>
      <c r="AE16" s="651"/>
      <c r="AF16" s="651"/>
      <c r="AG16" s="651"/>
      <c r="AH16" s="651"/>
      <c r="AI16" s="651"/>
      <c r="AJ16" s="651"/>
      <c r="AK16" s="651"/>
      <c r="AL16" s="652">
        <v>0.2</v>
      </c>
      <c r="AM16" s="653"/>
      <c r="AN16" s="653"/>
      <c r="AO16" s="654"/>
      <c r="AP16" s="644" t="s">
        <v>268</v>
      </c>
      <c r="AQ16" s="645"/>
      <c r="AR16" s="645"/>
      <c r="AS16" s="645"/>
      <c r="AT16" s="645"/>
      <c r="AU16" s="645"/>
      <c r="AV16" s="645"/>
      <c r="AW16" s="645"/>
      <c r="AX16" s="645"/>
      <c r="AY16" s="645"/>
      <c r="AZ16" s="645"/>
      <c r="BA16" s="645"/>
      <c r="BB16" s="645"/>
      <c r="BC16" s="645"/>
      <c r="BD16" s="645"/>
      <c r="BE16" s="645"/>
      <c r="BF16" s="646"/>
      <c r="BG16" s="647" t="s">
        <v>132</v>
      </c>
      <c r="BH16" s="648"/>
      <c r="BI16" s="648"/>
      <c r="BJ16" s="648"/>
      <c r="BK16" s="648"/>
      <c r="BL16" s="648"/>
      <c r="BM16" s="648"/>
      <c r="BN16" s="649"/>
      <c r="BO16" s="650" t="s">
        <v>132</v>
      </c>
      <c r="BP16" s="650"/>
      <c r="BQ16" s="650"/>
      <c r="BR16" s="650"/>
      <c r="BS16" s="656" t="s">
        <v>239</v>
      </c>
      <c r="BT16" s="648"/>
      <c r="BU16" s="648"/>
      <c r="BV16" s="648"/>
      <c r="BW16" s="648"/>
      <c r="BX16" s="648"/>
      <c r="BY16" s="648"/>
      <c r="BZ16" s="648"/>
      <c r="CA16" s="648"/>
      <c r="CB16" s="657"/>
      <c r="CD16" s="662" t="s">
        <v>269</v>
      </c>
      <c r="CE16" s="663"/>
      <c r="CF16" s="663"/>
      <c r="CG16" s="663"/>
      <c r="CH16" s="663"/>
      <c r="CI16" s="663"/>
      <c r="CJ16" s="663"/>
      <c r="CK16" s="663"/>
      <c r="CL16" s="663"/>
      <c r="CM16" s="663"/>
      <c r="CN16" s="663"/>
      <c r="CO16" s="663"/>
      <c r="CP16" s="663"/>
      <c r="CQ16" s="664"/>
      <c r="CR16" s="647">
        <v>17188</v>
      </c>
      <c r="CS16" s="648"/>
      <c r="CT16" s="648"/>
      <c r="CU16" s="648"/>
      <c r="CV16" s="648"/>
      <c r="CW16" s="648"/>
      <c r="CX16" s="648"/>
      <c r="CY16" s="649"/>
      <c r="CZ16" s="650">
        <v>0.1</v>
      </c>
      <c r="DA16" s="650"/>
      <c r="DB16" s="650"/>
      <c r="DC16" s="650"/>
      <c r="DD16" s="656" t="s">
        <v>239</v>
      </c>
      <c r="DE16" s="648"/>
      <c r="DF16" s="648"/>
      <c r="DG16" s="648"/>
      <c r="DH16" s="648"/>
      <c r="DI16" s="648"/>
      <c r="DJ16" s="648"/>
      <c r="DK16" s="648"/>
      <c r="DL16" s="648"/>
      <c r="DM16" s="648"/>
      <c r="DN16" s="648"/>
      <c r="DO16" s="648"/>
      <c r="DP16" s="649"/>
      <c r="DQ16" s="656">
        <v>12769</v>
      </c>
      <c r="DR16" s="648"/>
      <c r="DS16" s="648"/>
      <c r="DT16" s="648"/>
      <c r="DU16" s="648"/>
      <c r="DV16" s="648"/>
      <c r="DW16" s="648"/>
      <c r="DX16" s="648"/>
      <c r="DY16" s="648"/>
      <c r="DZ16" s="648"/>
      <c r="EA16" s="648"/>
      <c r="EB16" s="648"/>
      <c r="EC16" s="657"/>
    </row>
    <row r="17" spans="2:133" ht="11.25" customHeight="1" x14ac:dyDescent="0.15">
      <c r="B17" s="644" t="s">
        <v>270</v>
      </c>
      <c r="C17" s="645"/>
      <c r="D17" s="645"/>
      <c r="E17" s="645"/>
      <c r="F17" s="645"/>
      <c r="G17" s="645"/>
      <c r="H17" s="645"/>
      <c r="I17" s="645"/>
      <c r="J17" s="645"/>
      <c r="K17" s="645"/>
      <c r="L17" s="645"/>
      <c r="M17" s="645"/>
      <c r="N17" s="645"/>
      <c r="O17" s="645"/>
      <c r="P17" s="645"/>
      <c r="Q17" s="646"/>
      <c r="R17" s="647">
        <v>16713</v>
      </c>
      <c r="S17" s="648"/>
      <c r="T17" s="648"/>
      <c r="U17" s="648"/>
      <c r="V17" s="648"/>
      <c r="W17" s="648"/>
      <c r="X17" s="648"/>
      <c r="Y17" s="649"/>
      <c r="Z17" s="650">
        <v>0.1</v>
      </c>
      <c r="AA17" s="650"/>
      <c r="AB17" s="650"/>
      <c r="AC17" s="650"/>
      <c r="AD17" s="651">
        <v>16713</v>
      </c>
      <c r="AE17" s="651"/>
      <c r="AF17" s="651"/>
      <c r="AG17" s="651"/>
      <c r="AH17" s="651"/>
      <c r="AI17" s="651"/>
      <c r="AJ17" s="651"/>
      <c r="AK17" s="651"/>
      <c r="AL17" s="652">
        <v>0.2</v>
      </c>
      <c r="AM17" s="653"/>
      <c r="AN17" s="653"/>
      <c r="AO17" s="654"/>
      <c r="AP17" s="644" t="s">
        <v>271</v>
      </c>
      <c r="AQ17" s="645"/>
      <c r="AR17" s="645"/>
      <c r="AS17" s="645"/>
      <c r="AT17" s="645"/>
      <c r="AU17" s="645"/>
      <c r="AV17" s="645"/>
      <c r="AW17" s="645"/>
      <c r="AX17" s="645"/>
      <c r="AY17" s="645"/>
      <c r="AZ17" s="645"/>
      <c r="BA17" s="645"/>
      <c r="BB17" s="645"/>
      <c r="BC17" s="645"/>
      <c r="BD17" s="645"/>
      <c r="BE17" s="645"/>
      <c r="BF17" s="646"/>
      <c r="BG17" s="647" t="s">
        <v>239</v>
      </c>
      <c r="BH17" s="648"/>
      <c r="BI17" s="648"/>
      <c r="BJ17" s="648"/>
      <c r="BK17" s="648"/>
      <c r="BL17" s="648"/>
      <c r="BM17" s="648"/>
      <c r="BN17" s="649"/>
      <c r="BO17" s="650" t="s">
        <v>132</v>
      </c>
      <c r="BP17" s="650"/>
      <c r="BQ17" s="650"/>
      <c r="BR17" s="650"/>
      <c r="BS17" s="656" t="s">
        <v>239</v>
      </c>
      <c r="BT17" s="648"/>
      <c r="BU17" s="648"/>
      <c r="BV17" s="648"/>
      <c r="BW17" s="648"/>
      <c r="BX17" s="648"/>
      <c r="BY17" s="648"/>
      <c r="BZ17" s="648"/>
      <c r="CA17" s="648"/>
      <c r="CB17" s="657"/>
      <c r="CD17" s="662" t="s">
        <v>272</v>
      </c>
      <c r="CE17" s="663"/>
      <c r="CF17" s="663"/>
      <c r="CG17" s="663"/>
      <c r="CH17" s="663"/>
      <c r="CI17" s="663"/>
      <c r="CJ17" s="663"/>
      <c r="CK17" s="663"/>
      <c r="CL17" s="663"/>
      <c r="CM17" s="663"/>
      <c r="CN17" s="663"/>
      <c r="CO17" s="663"/>
      <c r="CP17" s="663"/>
      <c r="CQ17" s="664"/>
      <c r="CR17" s="647">
        <v>1716102</v>
      </c>
      <c r="CS17" s="648"/>
      <c r="CT17" s="648"/>
      <c r="CU17" s="648"/>
      <c r="CV17" s="648"/>
      <c r="CW17" s="648"/>
      <c r="CX17" s="648"/>
      <c r="CY17" s="649"/>
      <c r="CZ17" s="650">
        <v>11.9</v>
      </c>
      <c r="DA17" s="650"/>
      <c r="DB17" s="650"/>
      <c r="DC17" s="650"/>
      <c r="DD17" s="656" t="s">
        <v>132</v>
      </c>
      <c r="DE17" s="648"/>
      <c r="DF17" s="648"/>
      <c r="DG17" s="648"/>
      <c r="DH17" s="648"/>
      <c r="DI17" s="648"/>
      <c r="DJ17" s="648"/>
      <c r="DK17" s="648"/>
      <c r="DL17" s="648"/>
      <c r="DM17" s="648"/>
      <c r="DN17" s="648"/>
      <c r="DO17" s="648"/>
      <c r="DP17" s="649"/>
      <c r="DQ17" s="656">
        <v>1607892</v>
      </c>
      <c r="DR17" s="648"/>
      <c r="DS17" s="648"/>
      <c r="DT17" s="648"/>
      <c r="DU17" s="648"/>
      <c r="DV17" s="648"/>
      <c r="DW17" s="648"/>
      <c r="DX17" s="648"/>
      <c r="DY17" s="648"/>
      <c r="DZ17" s="648"/>
      <c r="EA17" s="648"/>
      <c r="EB17" s="648"/>
      <c r="EC17" s="657"/>
    </row>
    <row r="18" spans="2:133" ht="11.25" customHeight="1" x14ac:dyDescent="0.15">
      <c r="B18" s="644" t="s">
        <v>273</v>
      </c>
      <c r="C18" s="645"/>
      <c r="D18" s="645"/>
      <c r="E18" s="645"/>
      <c r="F18" s="645"/>
      <c r="G18" s="645"/>
      <c r="H18" s="645"/>
      <c r="I18" s="645"/>
      <c r="J18" s="645"/>
      <c r="K18" s="645"/>
      <c r="L18" s="645"/>
      <c r="M18" s="645"/>
      <c r="N18" s="645"/>
      <c r="O18" s="645"/>
      <c r="P18" s="645"/>
      <c r="Q18" s="646"/>
      <c r="R18" s="647">
        <v>17803</v>
      </c>
      <c r="S18" s="648"/>
      <c r="T18" s="648"/>
      <c r="U18" s="648"/>
      <c r="V18" s="648"/>
      <c r="W18" s="648"/>
      <c r="X18" s="648"/>
      <c r="Y18" s="649"/>
      <c r="Z18" s="650">
        <v>0.1</v>
      </c>
      <c r="AA18" s="650"/>
      <c r="AB18" s="650"/>
      <c r="AC18" s="650"/>
      <c r="AD18" s="651">
        <v>17803</v>
      </c>
      <c r="AE18" s="651"/>
      <c r="AF18" s="651"/>
      <c r="AG18" s="651"/>
      <c r="AH18" s="651"/>
      <c r="AI18" s="651"/>
      <c r="AJ18" s="651"/>
      <c r="AK18" s="651"/>
      <c r="AL18" s="652">
        <v>0.3</v>
      </c>
      <c r="AM18" s="653"/>
      <c r="AN18" s="653"/>
      <c r="AO18" s="654"/>
      <c r="AP18" s="644" t="s">
        <v>274</v>
      </c>
      <c r="AQ18" s="645"/>
      <c r="AR18" s="645"/>
      <c r="AS18" s="645"/>
      <c r="AT18" s="645"/>
      <c r="AU18" s="645"/>
      <c r="AV18" s="645"/>
      <c r="AW18" s="645"/>
      <c r="AX18" s="645"/>
      <c r="AY18" s="645"/>
      <c r="AZ18" s="645"/>
      <c r="BA18" s="645"/>
      <c r="BB18" s="645"/>
      <c r="BC18" s="645"/>
      <c r="BD18" s="645"/>
      <c r="BE18" s="645"/>
      <c r="BF18" s="646"/>
      <c r="BG18" s="647" t="s">
        <v>239</v>
      </c>
      <c r="BH18" s="648"/>
      <c r="BI18" s="648"/>
      <c r="BJ18" s="648"/>
      <c r="BK18" s="648"/>
      <c r="BL18" s="648"/>
      <c r="BM18" s="648"/>
      <c r="BN18" s="649"/>
      <c r="BO18" s="650" t="s">
        <v>132</v>
      </c>
      <c r="BP18" s="650"/>
      <c r="BQ18" s="650"/>
      <c r="BR18" s="650"/>
      <c r="BS18" s="656" t="s">
        <v>141</v>
      </c>
      <c r="BT18" s="648"/>
      <c r="BU18" s="648"/>
      <c r="BV18" s="648"/>
      <c r="BW18" s="648"/>
      <c r="BX18" s="648"/>
      <c r="BY18" s="648"/>
      <c r="BZ18" s="648"/>
      <c r="CA18" s="648"/>
      <c r="CB18" s="657"/>
      <c r="CD18" s="662" t="s">
        <v>275</v>
      </c>
      <c r="CE18" s="663"/>
      <c r="CF18" s="663"/>
      <c r="CG18" s="663"/>
      <c r="CH18" s="663"/>
      <c r="CI18" s="663"/>
      <c r="CJ18" s="663"/>
      <c r="CK18" s="663"/>
      <c r="CL18" s="663"/>
      <c r="CM18" s="663"/>
      <c r="CN18" s="663"/>
      <c r="CO18" s="663"/>
      <c r="CP18" s="663"/>
      <c r="CQ18" s="664"/>
      <c r="CR18" s="647" t="s">
        <v>239</v>
      </c>
      <c r="CS18" s="648"/>
      <c r="CT18" s="648"/>
      <c r="CU18" s="648"/>
      <c r="CV18" s="648"/>
      <c r="CW18" s="648"/>
      <c r="CX18" s="648"/>
      <c r="CY18" s="649"/>
      <c r="CZ18" s="650" t="s">
        <v>132</v>
      </c>
      <c r="DA18" s="650"/>
      <c r="DB18" s="650"/>
      <c r="DC18" s="650"/>
      <c r="DD18" s="656" t="s">
        <v>141</v>
      </c>
      <c r="DE18" s="648"/>
      <c r="DF18" s="648"/>
      <c r="DG18" s="648"/>
      <c r="DH18" s="648"/>
      <c r="DI18" s="648"/>
      <c r="DJ18" s="648"/>
      <c r="DK18" s="648"/>
      <c r="DL18" s="648"/>
      <c r="DM18" s="648"/>
      <c r="DN18" s="648"/>
      <c r="DO18" s="648"/>
      <c r="DP18" s="649"/>
      <c r="DQ18" s="656" t="s">
        <v>239</v>
      </c>
      <c r="DR18" s="648"/>
      <c r="DS18" s="648"/>
      <c r="DT18" s="648"/>
      <c r="DU18" s="648"/>
      <c r="DV18" s="648"/>
      <c r="DW18" s="648"/>
      <c r="DX18" s="648"/>
      <c r="DY18" s="648"/>
      <c r="DZ18" s="648"/>
      <c r="EA18" s="648"/>
      <c r="EB18" s="648"/>
      <c r="EC18" s="657"/>
    </row>
    <row r="19" spans="2:133" ht="11.25" customHeight="1" x14ac:dyDescent="0.15">
      <c r="B19" s="644" t="s">
        <v>276</v>
      </c>
      <c r="C19" s="645"/>
      <c r="D19" s="645"/>
      <c r="E19" s="645"/>
      <c r="F19" s="645"/>
      <c r="G19" s="645"/>
      <c r="H19" s="645"/>
      <c r="I19" s="645"/>
      <c r="J19" s="645"/>
      <c r="K19" s="645"/>
      <c r="L19" s="645"/>
      <c r="M19" s="645"/>
      <c r="N19" s="645"/>
      <c r="O19" s="645"/>
      <c r="P19" s="645"/>
      <c r="Q19" s="646"/>
      <c r="R19" s="647">
        <v>10201</v>
      </c>
      <c r="S19" s="648"/>
      <c r="T19" s="648"/>
      <c r="U19" s="648"/>
      <c r="V19" s="648"/>
      <c r="W19" s="648"/>
      <c r="X19" s="648"/>
      <c r="Y19" s="649"/>
      <c r="Z19" s="650">
        <v>0.1</v>
      </c>
      <c r="AA19" s="650"/>
      <c r="AB19" s="650"/>
      <c r="AC19" s="650"/>
      <c r="AD19" s="651">
        <v>10201</v>
      </c>
      <c r="AE19" s="651"/>
      <c r="AF19" s="651"/>
      <c r="AG19" s="651"/>
      <c r="AH19" s="651"/>
      <c r="AI19" s="651"/>
      <c r="AJ19" s="651"/>
      <c r="AK19" s="651"/>
      <c r="AL19" s="652">
        <v>0.2</v>
      </c>
      <c r="AM19" s="653"/>
      <c r="AN19" s="653"/>
      <c r="AO19" s="654"/>
      <c r="AP19" s="644" t="s">
        <v>277</v>
      </c>
      <c r="AQ19" s="645"/>
      <c r="AR19" s="645"/>
      <c r="AS19" s="645"/>
      <c r="AT19" s="645"/>
      <c r="AU19" s="645"/>
      <c r="AV19" s="645"/>
      <c r="AW19" s="645"/>
      <c r="AX19" s="645"/>
      <c r="AY19" s="645"/>
      <c r="AZ19" s="645"/>
      <c r="BA19" s="645"/>
      <c r="BB19" s="645"/>
      <c r="BC19" s="645"/>
      <c r="BD19" s="645"/>
      <c r="BE19" s="645"/>
      <c r="BF19" s="646"/>
      <c r="BG19" s="647">
        <v>171761</v>
      </c>
      <c r="BH19" s="648"/>
      <c r="BI19" s="648"/>
      <c r="BJ19" s="648"/>
      <c r="BK19" s="648"/>
      <c r="BL19" s="648"/>
      <c r="BM19" s="648"/>
      <c r="BN19" s="649"/>
      <c r="BO19" s="650">
        <v>6.3</v>
      </c>
      <c r="BP19" s="650"/>
      <c r="BQ19" s="650"/>
      <c r="BR19" s="650"/>
      <c r="BS19" s="656" t="s">
        <v>239</v>
      </c>
      <c r="BT19" s="648"/>
      <c r="BU19" s="648"/>
      <c r="BV19" s="648"/>
      <c r="BW19" s="648"/>
      <c r="BX19" s="648"/>
      <c r="BY19" s="648"/>
      <c r="BZ19" s="648"/>
      <c r="CA19" s="648"/>
      <c r="CB19" s="657"/>
      <c r="CD19" s="662" t="s">
        <v>278</v>
      </c>
      <c r="CE19" s="663"/>
      <c r="CF19" s="663"/>
      <c r="CG19" s="663"/>
      <c r="CH19" s="663"/>
      <c r="CI19" s="663"/>
      <c r="CJ19" s="663"/>
      <c r="CK19" s="663"/>
      <c r="CL19" s="663"/>
      <c r="CM19" s="663"/>
      <c r="CN19" s="663"/>
      <c r="CO19" s="663"/>
      <c r="CP19" s="663"/>
      <c r="CQ19" s="664"/>
      <c r="CR19" s="647" t="s">
        <v>132</v>
      </c>
      <c r="CS19" s="648"/>
      <c r="CT19" s="648"/>
      <c r="CU19" s="648"/>
      <c r="CV19" s="648"/>
      <c r="CW19" s="648"/>
      <c r="CX19" s="648"/>
      <c r="CY19" s="649"/>
      <c r="CZ19" s="650" t="s">
        <v>132</v>
      </c>
      <c r="DA19" s="650"/>
      <c r="DB19" s="650"/>
      <c r="DC19" s="650"/>
      <c r="DD19" s="656" t="s">
        <v>239</v>
      </c>
      <c r="DE19" s="648"/>
      <c r="DF19" s="648"/>
      <c r="DG19" s="648"/>
      <c r="DH19" s="648"/>
      <c r="DI19" s="648"/>
      <c r="DJ19" s="648"/>
      <c r="DK19" s="648"/>
      <c r="DL19" s="648"/>
      <c r="DM19" s="648"/>
      <c r="DN19" s="648"/>
      <c r="DO19" s="648"/>
      <c r="DP19" s="649"/>
      <c r="DQ19" s="656" t="s">
        <v>132</v>
      </c>
      <c r="DR19" s="648"/>
      <c r="DS19" s="648"/>
      <c r="DT19" s="648"/>
      <c r="DU19" s="648"/>
      <c r="DV19" s="648"/>
      <c r="DW19" s="648"/>
      <c r="DX19" s="648"/>
      <c r="DY19" s="648"/>
      <c r="DZ19" s="648"/>
      <c r="EA19" s="648"/>
      <c r="EB19" s="648"/>
      <c r="EC19" s="657"/>
    </row>
    <row r="20" spans="2:133" ht="11.25" customHeight="1" x14ac:dyDescent="0.15">
      <c r="B20" s="644" t="s">
        <v>279</v>
      </c>
      <c r="C20" s="645"/>
      <c r="D20" s="645"/>
      <c r="E20" s="645"/>
      <c r="F20" s="645"/>
      <c r="G20" s="645"/>
      <c r="H20" s="645"/>
      <c r="I20" s="645"/>
      <c r="J20" s="645"/>
      <c r="K20" s="645"/>
      <c r="L20" s="645"/>
      <c r="M20" s="645"/>
      <c r="N20" s="645"/>
      <c r="O20" s="645"/>
      <c r="P20" s="645"/>
      <c r="Q20" s="646"/>
      <c r="R20" s="647">
        <v>6122</v>
      </c>
      <c r="S20" s="648"/>
      <c r="T20" s="648"/>
      <c r="U20" s="648"/>
      <c r="V20" s="648"/>
      <c r="W20" s="648"/>
      <c r="X20" s="648"/>
      <c r="Y20" s="649"/>
      <c r="Z20" s="650">
        <v>0</v>
      </c>
      <c r="AA20" s="650"/>
      <c r="AB20" s="650"/>
      <c r="AC20" s="650"/>
      <c r="AD20" s="651">
        <v>6122</v>
      </c>
      <c r="AE20" s="651"/>
      <c r="AF20" s="651"/>
      <c r="AG20" s="651"/>
      <c r="AH20" s="651"/>
      <c r="AI20" s="651"/>
      <c r="AJ20" s="651"/>
      <c r="AK20" s="651"/>
      <c r="AL20" s="652">
        <v>0.1</v>
      </c>
      <c r="AM20" s="653"/>
      <c r="AN20" s="653"/>
      <c r="AO20" s="654"/>
      <c r="AP20" s="644" t="s">
        <v>280</v>
      </c>
      <c r="AQ20" s="645"/>
      <c r="AR20" s="645"/>
      <c r="AS20" s="645"/>
      <c r="AT20" s="645"/>
      <c r="AU20" s="645"/>
      <c r="AV20" s="645"/>
      <c r="AW20" s="645"/>
      <c r="AX20" s="645"/>
      <c r="AY20" s="645"/>
      <c r="AZ20" s="645"/>
      <c r="BA20" s="645"/>
      <c r="BB20" s="645"/>
      <c r="BC20" s="645"/>
      <c r="BD20" s="645"/>
      <c r="BE20" s="645"/>
      <c r="BF20" s="646"/>
      <c r="BG20" s="647">
        <v>171761</v>
      </c>
      <c r="BH20" s="648"/>
      <c r="BI20" s="648"/>
      <c r="BJ20" s="648"/>
      <c r="BK20" s="648"/>
      <c r="BL20" s="648"/>
      <c r="BM20" s="648"/>
      <c r="BN20" s="649"/>
      <c r="BO20" s="650">
        <v>6.3</v>
      </c>
      <c r="BP20" s="650"/>
      <c r="BQ20" s="650"/>
      <c r="BR20" s="650"/>
      <c r="BS20" s="656" t="s">
        <v>132</v>
      </c>
      <c r="BT20" s="648"/>
      <c r="BU20" s="648"/>
      <c r="BV20" s="648"/>
      <c r="BW20" s="648"/>
      <c r="BX20" s="648"/>
      <c r="BY20" s="648"/>
      <c r="BZ20" s="648"/>
      <c r="CA20" s="648"/>
      <c r="CB20" s="657"/>
      <c r="CD20" s="662" t="s">
        <v>281</v>
      </c>
      <c r="CE20" s="663"/>
      <c r="CF20" s="663"/>
      <c r="CG20" s="663"/>
      <c r="CH20" s="663"/>
      <c r="CI20" s="663"/>
      <c r="CJ20" s="663"/>
      <c r="CK20" s="663"/>
      <c r="CL20" s="663"/>
      <c r="CM20" s="663"/>
      <c r="CN20" s="663"/>
      <c r="CO20" s="663"/>
      <c r="CP20" s="663"/>
      <c r="CQ20" s="664"/>
      <c r="CR20" s="647">
        <v>14428840</v>
      </c>
      <c r="CS20" s="648"/>
      <c r="CT20" s="648"/>
      <c r="CU20" s="648"/>
      <c r="CV20" s="648"/>
      <c r="CW20" s="648"/>
      <c r="CX20" s="648"/>
      <c r="CY20" s="649"/>
      <c r="CZ20" s="650">
        <v>100</v>
      </c>
      <c r="DA20" s="650"/>
      <c r="DB20" s="650"/>
      <c r="DC20" s="650"/>
      <c r="DD20" s="656">
        <v>1624481</v>
      </c>
      <c r="DE20" s="648"/>
      <c r="DF20" s="648"/>
      <c r="DG20" s="648"/>
      <c r="DH20" s="648"/>
      <c r="DI20" s="648"/>
      <c r="DJ20" s="648"/>
      <c r="DK20" s="648"/>
      <c r="DL20" s="648"/>
      <c r="DM20" s="648"/>
      <c r="DN20" s="648"/>
      <c r="DO20" s="648"/>
      <c r="DP20" s="649"/>
      <c r="DQ20" s="656">
        <v>8322735</v>
      </c>
      <c r="DR20" s="648"/>
      <c r="DS20" s="648"/>
      <c r="DT20" s="648"/>
      <c r="DU20" s="648"/>
      <c r="DV20" s="648"/>
      <c r="DW20" s="648"/>
      <c r="DX20" s="648"/>
      <c r="DY20" s="648"/>
      <c r="DZ20" s="648"/>
      <c r="EA20" s="648"/>
      <c r="EB20" s="648"/>
      <c r="EC20" s="657"/>
    </row>
    <row r="21" spans="2:133" ht="11.25" customHeight="1" x14ac:dyDescent="0.15">
      <c r="B21" s="644" t="s">
        <v>282</v>
      </c>
      <c r="C21" s="645"/>
      <c r="D21" s="645"/>
      <c r="E21" s="645"/>
      <c r="F21" s="645"/>
      <c r="G21" s="645"/>
      <c r="H21" s="645"/>
      <c r="I21" s="645"/>
      <c r="J21" s="645"/>
      <c r="K21" s="645"/>
      <c r="L21" s="645"/>
      <c r="M21" s="645"/>
      <c r="N21" s="645"/>
      <c r="O21" s="645"/>
      <c r="P21" s="645"/>
      <c r="Q21" s="646"/>
      <c r="R21" s="647">
        <v>1480</v>
      </c>
      <c r="S21" s="648"/>
      <c r="T21" s="648"/>
      <c r="U21" s="648"/>
      <c r="V21" s="648"/>
      <c r="W21" s="648"/>
      <c r="X21" s="648"/>
      <c r="Y21" s="649"/>
      <c r="Z21" s="650">
        <v>0</v>
      </c>
      <c r="AA21" s="650"/>
      <c r="AB21" s="650"/>
      <c r="AC21" s="650"/>
      <c r="AD21" s="651">
        <v>1480</v>
      </c>
      <c r="AE21" s="651"/>
      <c r="AF21" s="651"/>
      <c r="AG21" s="651"/>
      <c r="AH21" s="651"/>
      <c r="AI21" s="651"/>
      <c r="AJ21" s="651"/>
      <c r="AK21" s="651"/>
      <c r="AL21" s="652">
        <v>0</v>
      </c>
      <c r="AM21" s="653"/>
      <c r="AN21" s="653"/>
      <c r="AO21" s="654"/>
      <c r="AP21" s="666" t="s">
        <v>283</v>
      </c>
      <c r="AQ21" s="667"/>
      <c r="AR21" s="667"/>
      <c r="AS21" s="667"/>
      <c r="AT21" s="667"/>
      <c r="AU21" s="667"/>
      <c r="AV21" s="667"/>
      <c r="AW21" s="667"/>
      <c r="AX21" s="667"/>
      <c r="AY21" s="667"/>
      <c r="AZ21" s="667"/>
      <c r="BA21" s="667"/>
      <c r="BB21" s="667"/>
      <c r="BC21" s="667"/>
      <c r="BD21" s="667"/>
      <c r="BE21" s="667"/>
      <c r="BF21" s="668"/>
      <c r="BG21" s="647">
        <v>4732</v>
      </c>
      <c r="BH21" s="648"/>
      <c r="BI21" s="648"/>
      <c r="BJ21" s="648"/>
      <c r="BK21" s="648"/>
      <c r="BL21" s="648"/>
      <c r="BM21" s="648"/>
      <c r="BN21" s="649"/>
      <c r="BO21" s="650">
        <v>0.2</v>
      </c>
      <c r="BP21" s="650"/>
      <c r="BQ21" s="650"/>
      <c r="BR21" s="650"/>
      <c r="BS21" s="656" t="s">
        <v>239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284</v>
      </c>
      <c r="C22" s="645"/>
      <c r="D22" s="645"/>
      <c r="E22" s="645"/>
      <c r="F22" s="645"/>
      <c r="G22" s="645"/>
      <c r="H22" s="645"/>
      <c r="I22" s="645"/>
      <c r="J22" s="645"/>
      <c r="K22" s="645"/>
      <c r="L22" s="645"/>
      <c r="M22" s="645"/>
      <c r="N22" s="645"/>
      <c r="O22" s="645"/>
      <c r="P22" s="645"/>
      <c r="Q22" s="646"/>
      <c r="R22" s="647">
        <v>4017547</v>
      </c>
      <c r="S22" s="648"/>
      <c r="T22" s="648"/>
      <c r="U22" s="648"/>
      <c r="V22" s="648"/>
      <c r="W22" s="648"/>
      <c r="X22" s="648"/>
      <c r="Y22" s="649"/>
      <c r="Z22" s="650">
        <v>27.4</v>
      </c>
      <c r="AA22" s="650"/>
      <c r="AB22" s="650"/>
      <c r="AC22" s="650"/>
      <c r="AD22" s="651">
        <v>3521827</v>
      </c>
      <c r="AE22" s="651"/>
      <c r="AF22" s="651"/>
      <c r="AG22" s="651"/>
      <c r="AH22" s="651"/>
      <c r="AI22" s="651"/>
      <c r="AJ22" s="651"/>
      <c r="AK22" s="651"/>
      <c r="AL22" s="652">
        <v>51.8</v>
      </c>
      <c r="AM22" s="653"/>
      <c r="AN22" s="653"/>
      <c r="AO22" s="654"/>
      <c r="AP22" s="666" t="s">
        <v>285</v>
      </c>
      <c r="AQ22" s="667"/>
      <c r="AR22" s="667"/>
      <c r="AS22" s="667"/>
      <c r="AT22" s="667"/>
      <c r="AU22" s="667"/>
      <c r="AV22" s="667"/>
      <c r="AW22" s="667"/>
      <c r="AX22" s="667"/>
      <c r="AY22" s="667"/>
      <c r="AZ22" s="667"/>
      <c r="BA22" s="667"/>
      <c r="BB22" s="667"/>
      <c r="BC22" s="667"/>
      <c r="BD22" s="667"/>
      <c r="BE22" s="667"/>
      <c r="BF22" s="668"/>
      <c r="BG22" s="647" t="s">
        <v>239</v>
      </c>
      <c r="BH22" s="648"/>
      <c r="BI22" s="648"/>
      <c r="BJ22" s="648"/>
      <c r="BK22" s="648"/>
      <c r="BL22" s="648"/>
      <c r="BM22" s="648"/>
      <c r="BN22" s="649"/>
      <c r="BO22" s="650" t="s">
        <v>239</v>
      </c>
      <c r="BP22" s="650"/>
      <c r="BQ22" s="650"/>
      <c r="BR22" s="650"/>
      <c r="BS22" s="656" t="s">
        <v>132</v>
      </c>
      <c r="BT22" s="648"/>
      <c r="BU22" s="648"/>
      <c r="BV22" s="648"/>
      <c r="BW22" s="648"/>
      <c r="BX22" s="648"/>
      <c r="BY22" s="648"/>
      <c r="BZ22" s="648"/>
      <c r="CA22" s="648"/>
      <c r="CB22" s="657"/>
      <c r="CD22" s="629" t="s">
        <v>286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287</v>
      </c>
      <c r="C23" s="645"/>
      <c r="D23" s="645"/>
      <c r="E23" s="645"/>
      <c r="F23" s="645"/>
      <c r="G23" s="645"/>
      <c r="H23" s="645"/>
      <c r="I23" s="645"/>
      <c r="J23" s="645"/>
      <c r="K23" s="645"/>
      <c r="L23" s="645"/>
      <c r="M23" s="645"/>
      <c r="N23" s="645"/>
      <c r="O23" s="645"/>
      <c r="P23" s="645"/>
      <c r="Q23" s="646"/>
      <c r="R23" s="647">
        <v>3521827</v>
      </c>
      <c r="S23" s="648"/>
      <c r="T23" s="648"/>
      <c r="U23" s="648"/>
      <c r="V23" s="648"/>
      <c r="W23" s="648"/>
      <c r="X23" s="648"/>
      <c r="Y23" s="649"/>
      <c r="Z23" s="650">
        <v>24</v>
      </c>
      <c r="AA23" s="650"/>
      <c r="AB23" s="650"/>
      <c r="AC23" s="650"/>
      <c r="AD23" s="651">
        <v>3521827</v>
      </c>
      <c r="AE23" s="651"/>
      <c r="AF23" s="651"/>
      <c r="AG23" s="651"/>
      <c r="AH23" s="651"/>
      <c r="AI23" s="651"/>
      <c r="AJ23" s="651"/>
      <c r="AK23" s="651"/>
      <c r="AL23" s="652">
        <v>51.8</v>
      </c>
      <c r="AM23" s="653"/>
      <c r="AN23" s="653"/>
      <c r="AO23" s="654"/>
      <c r="AP23" s="666" t="s">
        <v>288</v>
      </c>
      <c r="AQ23" s="667"/>
      <c r="AR23" s="667"/>
      <c r="AS23" s="667"/>
      <c r="AT23" s="667"/>
      <c r="AU23" s="667"/>
      <c r="AV23" s="667"/>
      <c r="AW23" s="667"/>
      <c r="AX23" s="667"/>
      <c r="AY23" s="667"/>
      <c r="AZ23" s="667"/>
      <c r="BA23" s="667"/>
      <c r="BB23" s="667"/>
      <c r="BC23" s="667"/>
      <c r="BD23" s="667"/>
      <c r="BE23" s="667"/>
      <c r="BF23" s="668"/>
      <c r="BG23" s="647">
        <v>167029</v>
      </c>
      <c r="BH23" s="648"/>
      <c r="BI23" s="648"/>
      <c r="BJ23" s="648"/>
      <c r="BK23" s="648"/>
      <c r="BL23" s="648"/>
      <c r="BM23" s="648"/>
      <c r="BN23" s="649"/>
      <c r="BO23" s="650">
        <v>6.1</v>
      </c>
      <c r="BP23" s="650"/>
      <c r="BQ23" s="650"/>
      <c r="BR23" s="650"/>
      <c r="BS23" s="656" t="s">
        <v>239</v>
      </c>
      <c r="BT23" s="648"/>
      <c r="BU23" s="648"/>
      <c r="BV23" s="648"/>
      <c r="BW23" s="648"/>
      <c r="BX23" s="648"/>
      <c r="BY23" s="648"/>
      <c r="BZ23" s="648"/>
      <c r="CA23" s="648"/>
      <c r="CB23" s="657"/>
      <c r="CD23" s="629" t="s">
        <v>227</v>
      </c>
      <c r="CE23" s="630"/>
      <c r="CF23" s="630"/>
      <c r="CG23" s="630"/>
      <c r="CH23" s="630"/>
      <c r="CI23" s="630"/>
      <c r="CJ23" s="630"/>
      <c r="CK23" s="630"/>
      <c r="CL23" s="630"/>
      <c r="CM23" s="630"/>
      <c r="CN23" s="630"/>
      <c r="CO23" s="630"/>
      <c r="CP23" s="630"/>
      <c r="CQ23" s="631"/>
      <c r="CR23" s="629" t="s">
        <v>289</v>
      </c>
      <c r="CS23" s="630"/>
      <c r="CT23" s="630"/>
      <c r="CU23" s="630"/>
      <c r="CV23" s="630"/>
      <c r="CW23" s="630"/>
      <c r="CX23" s="630"/>
      <c r="CY23" s="631"/>
      <c r="CZ23" s="629" t="s">
        <v>290</v>
      </c>
      <c r="DA23" s="630"/>
      <c r="DB23" s="630"/>
      <c r="DC23" s="631"/>
      <c r="DD23" s="629" t="s">
        <v>291</v>
      </c>
      <c r="DE23" s="630"/>
      <c r="DF23" s="630"/>
      <c r="DG23" s="630"/>
      <c r="DH23" s="630"/>
      <c r="DI23" s="630"/>
      <c r="DJ23" s="630"/>
      <c r="DK23" s="631"/>
      <c r="DL23" s="678" t="s">
        <v>292</v>
      </c>
      <c r="DM23" s="679"/>
      <c r="DN23" s="679"/>
      <c r="DO23" s="679"/>
      <c r="DP23" s="679"/>
      <c r="DQ23" s="679"/>
      <c r="DR23" s="679"/>
      <c r="DS23" s="679"/>
      <c r="DT23" s="679"/>
      <c r="DU23" s="679"/>
      <c r="DV23" s="680"/>
      <c r="DW23" s="629" t="s">
        <v>293</v>
      </c>
      <c r="DX23" s="630"/>
      <c r="DY23" s="630"/>
      <c r="DZ23" s="630"/>
      <c r="EA23" s="630"/>
      <c r="EB23" s="630"/>
      <c r="EC23" s="631"/>
    </row>
    <row r="24" spans="2:133" ht="11.25" customHeight="1" x14ac:dyDescent="0.15">
      <c r="B24" s="644" t="s">
        <v>294</v>
      </c>
      <c r="C24" s="645"/>
      <c r="D24" s="645"/>
      <c r="E24" s="645"/>
      <c r="F24" s="645"/>
      <c r="G24" s="645"/>
      <c r="H24" s="645"/>
      <c r="I24" s="645"/>
      <c r="J24" s="645"/>
      <c r="K24" s="645"/>
      <c r="L24" s="645"/>
      <c r="M24" s="645"/>
      <c r="N24" s="645"/>
      <c r="O24" s="645"/>
      <c r="P24" s="645"/>
      <c r="Q24" s="646"/>
      <c r="R24" s="647">
        <v>495720</v>
      </c>
      <c r="S24" s="648"/>
      <c r="T24" s="648"/>
      <c r="U24" s="648"/>
      <c r="V24" s="648"/>
      <c r="W24" s="648"/>
      <c r="X24" s="648"/>
      <c r="Y24" s="649"/>
      <c r="Z24" s="650">
        <v>3.4</v>
      </c>
      <c r="AA24" s="650"/>
      <c r="AB24" s="650"/>
      <c r="AC24" s="650"/>
      <c r="AD24" s="651" t="s">
        <v>141</v>
      </c>
      <c r="AE24" s="651"/>
      <c r="AF24" s="651"/>
      <c r="AG24" s="651"/>
      <c r="AH24" s="651"/>
      <c r="AI24" s="651"/>
      <c r="AJ24" s="651"/>
      <c r="AK24" s="651"/>
      <c r="AL24" s="652" t="s">
        <v>132</v>
      </c>
      <c r="AM24" s="653"/>
      <c r="AN24" s="653"/>
      <c r="AO24" s="654"/>
      <c r="AP24" s="666" t="s">
        <v>295</v>
      </c>
      <c r="AQ24" s="667"/>
      <c r="AR24" s="667"/>
      <c r="AS24" s="667"/>
      <c r="AT24" s="667"/>
      <c r="AU24" s="667"/>
      <c r="AV24" s="667"/>
      <c r="AW24" s="667"/>
      <c r="AX24" s="667"/>
      <c r="AY24" s="667"/>
      <c r="AZ24" s="667"/>
      <c r="BA24" s="667"/>
      <c r="BB24" s="667"/>
      <c r="BC24" s="667"/>
      <c r="BD24" s="667"/>
      <c r="BE24" s="667"/>
      <c r="BF24" s="668"/>
      <c r="BG24" s="647" t="s">
        <v>141</v>
      </c>
      <c r="BH24" s="648"/>
      <c r="BI24" s="648"/>
      <c r="BJ24" s="648"/>
      <c r="BK24" s="648"/>
      <c r="BL24" s="648"/>
      <c r="BM24" s="648"/>
      <c r="BN24" s="649"/>
      <c r="BO24" s="650" t="s">
        <v>141</v>
      </c>
      <c r="BP24" s="650"/>
      <c r="BQ24" s="650"/>
      <c r="BR24" s="650"/>
      <c r="BS24" s="656" t="s">
        <v>141</v>
      </c>
      <c r="BT24" s="648"/>
      <c r="BU24" s="648"/>
      <c r="BV24" s="648"/>
      <c r="BW24" s="648"/>
      <c r="BX24" s="648"/>
      <c r="BY24" s="648"/>
      <c r="BZ24" s="648"/>
      <c r="CA24" s="648"/>
      <c r="CB24" s="657"/>
      <c r="CD24" s="658" t="s">
        <v>296</v>
      </c>
      <c r="CE24" s="659"/>
      <c r="CF24" s="659"/>
      <c r="CG24" s="659"/>
      <c r="CH24" s="659"/>
      <c r="CI24" s="659"/>
      <c r="CJ24" s="659"/>
      <c r="CK24" s="659"/>
      <c r="CL24" s="659"/>
      <c r="CM24" s="659"/>
      <c r="CN24" s="659"/>
      <c r="CO24" s="659"/>
      <c r="CP24" s="659"/>
      <c r="CQ24" s="660"/>
      <c r="CR24" s="636">
        <v>5024006</v>
      </c>
      <c r="CS24" s="637"/>
      <c r="CT24" s="637"/>
      <c r="CU24" s="637"/>
      <c r="CV24" s="637"/>
      <c r="CW24" s="637"/>
      <c r="CX24" s="637"/>
      <c r="CY24" s="638"/>
      <c r="CZ24" s="641">
        <v>34.799999999999997</v>
      </c>
      <c r="DA24" s="642"/>
      <c r="DB24" s="642"/>
      <c r="DC24" s="661"/>
      <c r="DD24" s="681">
        <v>3822899</v>
      </c>
      <c r="DE24" s="637"/>
      <c r="DF24" s="637"/>
      <c r="DG24" s="637"/>
      <c r="DH24" s="637"/>
      <c r="DI24" s="637"/>
      <c r="DJ24" s="637"/>
      <c r="DK24" s="638"/>
      <c r="DL24" s="681">
        <v>3407727</v>
      </c>
      <c r="DM24" s="637"/>
      <c r="DN24" s="637"/>
      <c r="DO24" s="637"/>
      <c r="DP24" s="637"/>
      <c r="DQ24" s="637"/>
      <c r="DR24" s="637"/>
      <c r="DS24" s="637"/>
      <c r="DT24" s="637"/>
      <c r="DU24" s="637"/>
      <c r="DV24" s="638"/>
      <c r="DW24" s="641">
        <v>48.6</v>
      </c>
      <c r="DX24" s="642"/>
      <c r="DY24" s="642"/>
      <c r="DZ24" s="642"/>
      <c r="EA24" s="642"/>
      <c r="EB24" s="642"/>
      <c r="EC24" s="643"/>
    </row>
    <row r="25" spans="2:133" ht="11.25" customHeight="1" x14ac:dyDescent="0.15">
      <c r="B25" s="644" t="s">
        <v>297</v>
      </c>
      <c r="C25" s="645"/>
      <c r="D25" s="645"/>
      <c r="E25" s="645"/>
      <c r="F25" s="645"/>
      <c r="G25" s="645"/>
      <c r="H25" s="645"/>
      <c r="I25" s="645"/>
      <c r="J25" s="645"/>
      <c r="K25" s="645"/>
      <c r="L25" s="645"/>
      <c r="M25" s="645"/>
      <c r="N25" s="645"/>
      <c r="O25" s="645"/>
      <c r="P25" s="645"/>
      <c r="Q25" s="646"/>
      <c r="R25" s="647" t="s">
        <v>132</v>
      </c>
      <c r="S25" s="648"/>
      <c r="T25" s="648"/>
      <c r="U25" s="648"/>
      <c r="V25" s="648"/>
      <c r="W25" s="648"/>
      <c r="X25" s="648"/>
      <c r="Y25" s="649"/>
      <c r="Z25" s="650" t="s">
        <v>132</v>
      </c>
      <c r="AA25" s="650"/>
      <c r="AB25" s="650"/>
      <c r="AC25" s="650"/>
      <c r="AD25" s="651" t="s">
        <v>239</v>
      </c>
      <c r="AE25" s="651"/>
      <c r="AF25" s="651"/>
      <c r="AG25" s="651"/>
      <c r="AH25" s="651"/>
      <c r="AI25" s="651"/>
      <c r="AJ25" s="651"/>
      <c r="AK25" s="651"/>
      <c r="AL25" s="652" t="s">
        <v>239</v>
      </c>
      <c r="AM25" s="653"/>
      <c r="AN25" s="653"/>
      <c r="AO25" s="654"/>
      <c r="AP25" s="666" t="s">
        <v>298</v>
      </c>
      <c r="AQ25" s="667"/>
      <c r="AR25" s="667"/>
      <c r="AS25" s="667"/>
      <c r="AT25" s="667"/>
      <c r="AU25" s="667"/>
      <c r="AV25" s="667"/>
      <c r="AW25" s="667"/>
      <c r="AX25" s="667"/>
      <c r="AY25" s="667"/>
      <c r="AZ25" s="667"/>
      <c r="BA25" s="667"/>
      <c r="BB25" s="667"/>
      <c r="BC25" s="667"/>
      <c r="BD25" s="667"/>
      <c r="BE25" s="667"/>
      <c r="BF25" s="668"/>
      <c r="BG25" s="647" t="s">
        <v>239</v>
      </c>
      <c r="BH25" s="648"/>
      <c r="BI25" s="648"/>
      <c r="BJ25" s="648"/>
      <c r="BK25" s="648"/>
      <c r="BL25" s="648"/>
      <c r="BM25" s="648"/>
      <c r="BN25" s="649"/>
      <c r="BO25" s="650" t="s">
        <v>239</v>
      </c>
      <c r="BP25" s="650"/>
      <c r="BQ25" s="650"/>
      <c r="BR25" s="650"/>
      <c r="BS25" s="656" t="s">
        <v>132</v>
      </c>
      <c r="BT25" s="648"/>
      <c r="BU25" s="648"/>
      <c r="BV25" s="648"/>
      <c r="BW25" s="648"/>
      <c r="BX25" s="648"/>
      <c r="BY25" s="648"/>
      <c r="BZ25" s="648"/>
      <c r="CA25" s="648"/>
      <c r="CB25" s="657"/>
      <c r="CD25" s="662" t="s">
        <v>299</v>
      </c>
      <c r="CE25" s="663"/>
      <c r="CF25" s="663"/>
      <c r="CG25" s="663"/>
      <c r="CH25" s="663"/>
      <c r="CI25" s="663"/>
      <c r="CJ25" s="663"/>
      <c r="CK25" s="663"/>
      <c r="CL25" s="663"/>
      <c r="CM25" s="663"/>
      <c r="CN25" s="663"/>
      <c r="CO25" s="663"/>
      <c r="CP25" s="663"/>
      <c r="CQ25" s="664"/>
      <c r="CR25" s="647">
        <v>1524955</v>
      </c>
      <c r="CS25" s="682"/>
      <c r="CT25" s="682"/>
      <c r="CU25" s="682"/>
      <c r="CV25" s="682"/>
      <c r="CW25" s="682"/>
      <c r="CX25" s="682"/>
      <c r="CY25" s="683"/>
      <c r="CZ25" s="652">
        <v>10.6</v>
      </c>
      <c r="DA25" s="684"/>
      <c r="DB25" s="684"/>
      <c r="DC25" s="687"/>
      <c r="DD25" s="656">
        <v>1420165</v>
      </c>
      <c r="DE25" s="682"/>
      <c r="DF25" s="682"/>
      <c r="DG25" s="682"/>
      <c r="DH25" s="682"/>
      <c r="DI25" s="682"/>
      <c r="DJ25" s="682"/>
      <c r="DK25" s="683"/>
      <c r="DL25" s="656">
        <v>1352519</v>
      </c>
      <c r="DM25" s="682"/>
      <c r="DN25" s="682"/>
      <c r="DO25" s="682"/>
      <c r="DP25" s="682"/>
      <c r="DQ25" s="682"/>
      <c r="DR25" s="682"/>
      <c r="DS25" s="682"/>
      <c r="DT25" s="682"/>
      <c r="DU25" s="682"/>
      <c r="DV25" s="683"/>
      <c r="DW25" s="652">
        <v>19.3</v>
      </c>
      <c r="DX25" s="684"/>
      <c r="DY25" s="684"/>
      <c r="DZ25" s="684"/>
      <c r="EA25" s="684"/>
      <c r="EB25" s="684"/>
      <c r="EC25" s="685"/>
    </row>
    <row r="26" spans="2:133" ht="11.25" customHeight="1" x14ac:dyDescent="0.15">
      <c r="B26" s="644" t="s">
        <v>300</v>
      </c>
      <c r="C26" s="645"/>
      <c r="D26" s="645"/>
      <c r="E26" s="645"/>
      <c r="F26" s="645"/>
      <c r="G26" s="645"/>
      <c r="H26" s="645"/>
      <c r="I26" s="645"/>
      <c r="J26" s="645"/>
      <c r="K26" s="645"/>
      <c r="L26" s="645"/>
      <c r="M26" s="645"/>
      <c r="N26" s="645"/>
      <c r="O26" s="645"/>
      <c r="P26" s="645"/>
      <c r="Q26" s="646"/>
      <c r="R26" s="647">
        <v>7438311</v>
      </c>
      <c r="S26" s="648"/>
      <c r="T26" s="648"/>
      <c r="U26" s="648"/>
      <c r="V26" s="648"/>
      <c r="W26" s="648"/>
      <c r="X26" s="648"/>
      <c r="Y26" s="649"/>
      <c r="Z26" s="650">
        <v>50.7</v>
      </c>
      <c r="AA26" s="650"/>
      <c r="AB26" s="650"/>
      <c r="AC26" s="650"/>
      <c r="AD26" s="651">
        <v>6775562</v>
      </c>
      <c r="AE26" s="651"/>
      <c r="AF26" s="651"/>
      <c r="AG26" s="651"/>
      <c r="AH26" s="651"/>
      <c r="AI26" s="651"/>
      <c r="AJ26" s="651"/>
      <c r="AK26" s="651"/>
      <c r="AL26" s="652">
        <v>99.7</v>
      </c>
      <c r="AM26" s="653"/>
      <c r="AN26" s="653"/>
      <c r="AO26" s="654"/>
      <c r="AP26" s="666" t="s">
        <v>301</v>
      </c>
      <c r="AQ26" s="686"/>
      <c r="AR26" s="686"/>
      <c r="AS26" s="686"/>
      <c r="AT26" s="686"/>
      <c r="AU26" s="686"/>
      <c r="AV26" s="686"/>
      <c r="AW26" s="686"/>
      <c r="AX26" s="686"/>
      <c r="AY26" s="686"/>
      <c r="AZ26" s="686"/>
      <c r="BA26" s="686"/>
      <c r="BB26" s="686"/>
      <c r="BC26" s="686"/>
      <c r="BD26" s="686"/>
      <c r="BE26" s="686"/>
      <c r="BF26" s="668"/>
      <c r="BG26" s="647" t="s">
        <v>239</v>
      </c>
      <c r="BH26" s="648"/>
      <c r="BI26" s="648"/>
      <c r="BJ26" s="648"/>
      <c r="BK26" s="648"/>
      <c r="BL26" s="648"/>
      <c r="BM26" s="648"/>
      <c r="BN26" s="649"/>
      <c r="BO26" s="650" t="s">
        <v>132</v>
      </c>
      <c r="BP26" s="650"/>
      <c r="BQ26" s="650"/>
      <c r="BR26" s="650"/>
      <c r="BS26" s="656" t="s">
        <v>132</v>
      </c>
      <c r="BT26" s="648"/>
      <c r="BU26" s="648"/>
      <c r="BV26" s="648"/>
      <c r="BW26" s="648"/>
      <c r="BX26" s="648"/>
      <c r="BY26" s="648"/>
      <c r="BZ26" s="648"/>
      <c r="CA26" s="648"/>
      <c r="CB26" s="657"/>
      <c r="CD26" s="662" t="s">
        <v>302</v>
      </c>
      <c r="CE26" s="663"/>
      <c r="CF26" s="663"/>
      <c r="CG26" s="663"/>
      <c r="CH26" s="663"/>
      <c r="CI26" s="663"/>
      <c r="CJ26" s="663"/>
      <c r="CK26" s="663"/>
      <c r="CL26" s="663"/>
      <c r="CM26" s="663"/>
      <c r="CN26" s="663"/>
      <c r="CO26" s="663"/>
      <c r="CP26" s="663"/>
      <c r="CQ26" s="664"/>
      <c r="CR26" s="647">
        <v>826143</v>
      </c>
      <c r="CS26" s="648"/>
      <c r="CT26" s="648"/>
      <c r="CU26" s="648"/>
      <c r="CV26" s="648"/>
      <c r="CW26" s="648"/>
      <c r="CX26" s="648"/>
      <c r="CY26" s="649"/>
      <c r="CZ26" s="652">
        <v>5.7</v>
      </c>
      <c r="DA26" s="684"/>
      <c r="DB26" s="684"/>
      <c r="DC26" s="687"/>
      <c r="DD26" s="656">
        <v>767756</v>
      </c>
      <c r="DE26" s="648"/>
      <c r="DF26" s="648"/>
      <c r="DG26" s="648"/>
      <c r="DH26" s="648"/>
      <c r="DI26" s="648"/>
      <c r="DJ26" s="648"/>
      <c r="DK26" s="649"/>
      <c r="DL26" s="656" t="s">
        <v>141</v>
      </c>
      <c r="DM26" s="648"/>
      <c r="DN26" s="648"/>
      <c r="DO26" s="648"/>
      <c r="DP26" s="648"/>
      <c r="DQ26" s="648"/>
      <c r="DR26" s="648"/>
      <c r="DS26" s="648"/>
      <c r="DT26" s="648"/>
      <c r="DU26" s="648"/>
      <c r="DV26" s="649"/>
      <c r="DW26" s="652" t="s">
        <v>141</v>
      </c>
      <c r="DX26" s="684"/>
      <c r="DY26" s="684"/>
      <c r="DZ26" s="684"/>
      <c r="EA26" s="684"/>
      <c r="EB26" s="684"/>
      <c r="EC26" s="685"/>
    </row>
    <row r="27" spans="2:133" ht="11.25" customHeight="1" x14ac:dyDescent="0.15">
      <c r="B27" s="644" t="s">
        <v>303</v>
      </c>
      <c r="C27" s="645"/>
      <c r="D27" s="645"/>
      <c r="E27" s="645"/>
      <c r="F27" s="645"/>
      <c r="G27" s="645"/>
      <c r="H27" s="645"/>
      <c r="I27" s="645"/>
      <c r="J27" s="645"/>
      <c r="K27" s="645"/>
      <c r="L27" s="645"/>
      <c r="M27" s="645"/>
      <c r="N27" s="645"/>
      <c r="O27" s="645"/>
      <c r="P27" s="645"/>
      <c r="Q27" s="646"/>
      <c r="R27" s="647">
        <v>2941</v>
      </c>
      <c r="S27" s="648"/>
      <c r="T27" s="648"/>
      <c r="U27" s="648"/>
      <c r="V27" s="648"/>
      <c r="W27" s="648"/>
      <c r="X27" s="648"/>
      <c r="Y27" s="649"/>
      <c r="Z27" s="650">
        <v>0</v>
      </c>
      <c r="AA27" s="650"/>
      <c r="AB27" s="650"/>
      <c r="AC27" s="650"/>
      <c r="AD27" s="651">
        <v>2941</v>
      </c>
      <c r="AE27" s="651"/>
      <c r="AF27" s="651"/>
      <c r="AG27" s="651"/>
      <c r="AH27" s="651"/>
      <c r="AI27" s="651"/>
      <c r="AJ27" s="651"/>
      <c r="AK27" s="651"/>
      <c r="AL27" s="652">
        <v>0</v>
      </c>
      <c r="AM27" s="653"/>
      <c r="AN27" s="653"/>
      <c r="AO27" s="654"/>
      <c r="AP27" s="644" t="s">
        <v>304</v>
      </c>
      <c r="AQ27" s="645"/>
      <c r="AR27" s="645"/>
      <c r="AS27" s="645"/>
      <c r="AT27" s="645"/>
      <c r="AU27" s="645"/>
      <c r="AV27" s="645"/>
      <c r="AW27" s="645"/>
      <c r="AX27" s="645"/>
      <c r="AY27" s="645"/>
      <c r="AZ27" s="645"/>
      <c r="BA27" s="645"/>
      <c r="BB27" s="645"/>
      <c r="BC27" s="645"/>
      <c r="BD27" s="645"/>
      <c r="BE27" s="645"/>
      <c r="BF27" s="646"/>
      <c r="BG27" s="647">
        <v>2736060</v>
      </c>
      <c r="BH27" s="648"/>
      <c r="BI27" s="648"/>
      <c r="BJ27" s="648"/>
      <c r="BK27" s="648"/>
      <c r="BL27" s="648"/>
      <c r="BM27" s="648"/>
      <c r="BN27" s="649"/>
      <c r="BO27" s="650">
        <v>100</v>
      </c>
      <c r="BP27" s="650"/>
      <c r="BQ27" s="650"/>
      <c r="BR27" s="650"/>
      <c r="BS27" s="656">
        <v>37446</v>
      </c>
      <c r="BT27" s="648"/>
      <c r="BU27" s="648"/>
      <c r="BV27" s="648"/>
      <c r="BW27" s="648"/>
      <c r="BX27" s="648"/>
      <c r="BY27" s="648"/>
      <c r="BZ27" s="648"/>
      <c r="CA27" s="648"/>
      <c r="CB27" s="657"/>
      <c r="CD27" s="662" t="s">
        <v>305</v>
      </c>
      <c r="CE27" s="663"/>
      <c r="CF27" s="663"/>
      <c r="CG27" s="663"/>
      <c r="CH27" s="663"/>
      <c r="CI27" s="663"/>
      <c r="CJ27" s="663"/>
      <c r="CK27" s="663"/>
      <c r="CL27" s="663"/>
      <c r="CM27" s="663"/>
      <c r="CN27" s="663"/>
      <c r="CO27" s="663"/>
      <c r="CP27" s="663"/>
      <c r="CQ27" s="664"/>
      <c r="CR27" s="647">
        <v>1782949</v>
      </c>
      <c r="CS27" s="682"/>
      <c r="CT27" s="682"/>
      <c r="CU27" s="682"/>
      <c r="CV27" s="682"/>
      <c r="CW27" s="682"/>
      <c r="CX27" s="682"/>
      <c r="CY27" s="683"/>
      <c r="CZ27" s="652">
        <v>12.4</v>
      </c>
      <c r="DA27" s="684"/>
      <c r="DB27" s="684"/>
      <c r="DC27" s="687"/>
      <c r="DD27" s="656">
        <v>794842</v>
      </c>
      <c r="DE27" s="682"/>
      <c r="DF27" s="682"/>
      <c r="DG27" s="682"/>
      <c r="DH27" s="682"/>
      <c r="DI27" s="682"/>
      <c r="DJ27" s="682"/>
      <c r="DK27" s="683"/>
      <c r="DL27" s="656">
        <v>732965</v>
      </c>
      <c r="DM27" s="682"/>
      <c r="DN27" s="682"/>
      <c r="DO27" s="682"/>
      <c r="DP27" s="682"/>
      <c r="DQ27" s="682"/>
      <c r="DR27" s="682"/>
      <c r="DS27" s="682"/>
      <c r="DT27" s="682"/>
      <c r="DU27" s="682"/>
      <c r="DV27" s="683"/>
      <c r="DW27" s="652">
        <v>10.4</v>
      </c>
      <c r="DX27" s="684"/>
      <c r="DY27" s="684"/>
      <c r="DZ27" s="684"/>
      <c r="EA27" s="684"/>
      <c r="EB27" s="684"/>
      <c r="EC27" s="685"/>
    </row>
    <row r="28" spans="2:133" ht="11.25" customHeight="1" x14ac:dyDescent="0.15">
      <c r="B28" s="644" t="s">
        <v>306</v>
      </c>
      <c r="C28" s="645"/>
      <c r="D28" s="645"/>
      <c r="E28" s="645"/>
      <c r="F28" s="645"/>
      <c r="G28" s="645"/>
      <c r="H28" s="645"/>
      <c r="I28" s="645"/>
      <c r="J28" s="645"/>
      <c r="K28" s="645"/>
      <c r="L28" s="645"/>
      <c r="M28" s="645"/>
      <c r="N28" s="645"/>
      <c r="O28" s="645"/>
      <c r="P28" s="645"/>
      <c r="Q28" s="646"/>
      <c r="R28" s="647">
        <v>22032</v>
      </c>
      <c r="S28" s="648"/>
      <c r="T28" s="648"/>
      <c r="U28" s="648"/>
      <c r="V28" s="648"/>
      <c r="W28" s="648"/>
      <c r="X28" s="648"/>
      <c r="Y28" s="649"/>
      <c r="Z28" s="650">
        <v>0.2</v>
      </c>
      <c r="AA28" s="650"/>
      <c r="AB28" s="650"/>
      <c r="AC28" s="650"/>
      <c r="AD28" s="651" t="s">
        <v>141</v>
      </c>
      <c r="AE28" s="651"/>
      <c r="AF28" s="651"/>
      <c r="AG28" s="651"/>
      <c r="AH28" s="651"/>
      <c r="AI28" s="651"/>
      <c r="AJ28" s="651"/>
      <c r="AK28" s="651"/>
      <c r="AL28" s="652" t="s">
        <v>141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307</v>
      </c>
      <c r="CE28" s="663"/>
      <c r="CF28" s="663"/>
      <c r="CG28" s="663"/>
      <c r="CH28" s="663"/>
      <c r="CI28" s="663"/>
      <c r="CJ28" s="663"/>
      <c r="CK28" s="663"/>
      <c r="CL28" s="663"/>
      <c r="CM28" s="663"/>
      <c r="CN28" s="663"/>
      <c r="CO28" s="663"/>
      <c r="CP28" s="663"/>
      <c r="CQ28" s="664"/>
      <c r="CR28" s="647">
        <v>1716102</v>
      </c>
      <c r="CS28" s="648"/>
      <c r="CT28" s="648"/>
      <c r="CU28" s="648"/>
      <c r="CV28" s="648"/>
      <c r="CW28" s="648"/>
      <c r="CX28" s="648"/>
      <c r="CY28" s="649"/>
      <c r="CZ28" s="652">
        <v>11.9</v>
      </c>
      <c r="DA28" s="684"/>
      <c r="DB28" s="684"/>
      <c r="DC28" s="687"/>
      <c r="DD28" s="656">
        <v>1607892</v>
      </c>
      <c r="DE28" s="648"/>
      <c r="DF28" s="648"/>
      <c r="DG28" s="648"/>
      <c r="DH28" s="648"/>
      <c r="DI28" s="648"/>
      <c r="DJ28" s="648"/>
      <c r="DK28" s="649"/>
      <c r="DL28" s="656">
        <v>1322243</v>
      </c>
      <c r="DM28" s="648"/>
      <c r="DN28" s="648"/>
      <c r="DO28" s="648"/>
      <c r="DP28" s="648"/>
      <c r="DQ28" s="648"/>
      <c r="DR28" s="648"/>
      <c r="DS28" s="648"/>
      <c r="DT28" s="648"/>
      <c r="DU28" s="648"/>
      <c r="DV28" s="649"/>
      <c r="DW28" s="652">
        <v>18.8</v>
      </c>
      <c r="DX28" s="684"/>
      <c r="DY28" s="684"/>
      <c r="DZ28" s="684"/>
      <c r="EA28" s="684"/>
      <c r="EB28" s="684"/>
      <c r="EC28" s="685"/>
    </row>
    <row r="29" spans="2:133" ht="11.25" customHeight="1" x14ac:dyDescent="0.15">
      <c r="B29" s="644" t="s">
        <v>308</v>
      </c>
      <c r="C29" s="645"/>
      <c r="D29" s="645"/>
      <c r="E29" s="645"/>
      <c r="F29" s="645"/>
      <c r="G29" s="645"/>
      <c r="H29" s="645"/>
      <c r="I29" s="645"/>
      <c r="J29" s="645"/>
      <c r="K29" s="645"/>
      <c r="L29" s="645"/>
      <c r="M29" s="645"/>
      <c r="N29" s="645"/>
      <c r="O29" s="645"/>
      <c r="P29" s="645"/>
      <c r="Q29" s="646"/>
      <c r="R29" s="647">
        <v>81506</v>
      </c>
      <c r="S29" s="648"/>
      <c r="T29" s="648"/>
      <c r="U29" s="648"/>
      <c r="V29" s="648"/>
      <c r="W29" s="648"/>
      <c r="X29" s="648"/>
      <c r="Y29" s="649"/>
      <c r="Z29" s="650">
        <v>0.6</v>
      </c>
      <c r="AA29" s="650"/>
      <c r="AB29" s="650"/>
      <c r="AC29" s="650"/>
      <c r="AD29" s="651" t="s">
        <v>132</v>
      </c>
      <c r="AE29" s="651"/>
      <c r="AF29" s="651"/>
      <c r="AG29" s="651"/>
      <c r="AH29" s="651"/>
      <c r="AI29" s="651"/>
      <c r="AJ29" s="651"/>
      <c r="AK29" s="651"/>
      <c r="AL29" s="652" t="s">
        <v>239</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309</v>
      </c>
      <c r="CE29" s="694"/>
      <c r="CF29" s="662" t="s">
        <v>310</v>
      </c>
      <c r="CG29" s="663"/>
      <c r="CH29" s="663"/>
      <c r="CI29" s="663"/>
      <c r="CJ29" s="663"/>
      <c r="CK29" s="663"/>
      <c r="CL29" s="663"/>
      <c r="CM29" s="663"/>
      <c r="CN29" s="663"/>
      <c r="CO29" s="663"/>
      <c r="CP29" s="663"/>
      <c r="CQ29" s="664"/>
      <c r="CR29" s="647">
        <v>1716098</v>
      </c>
      <c r="CS29" s="682"/>
      <c r="CT29" s="682"/>
      <c r="CU29" s="682"/>
      <c r="CV29" s="682"/>
      <c r="CW29" s="682"/>
      <c r="CX29" s="682"/>
      <c r="CY29" s="683"/>
      <c r="CZ29" s="652">
        <v>11.9</v>
      </c>
      <c r="DA29" s="684"/>
      <c r="DB29" s="684"/>
      <c r="DC29" s="687"/>
      <c r="DD29" s="656">
        <v>1607888</v>
      </c>
      <c r="DE29" s="682"/>
      <c r="DF29" s="682"/>
      <c r="DG29" s="682"/>
      <c r="DH29" s="682"/>
      <c r="DI29" s="682"/>
      <c r="DJ29" s="682"/>
      <c r="DK29" s="683"/>
      <c r="DL29" s="656">
        <v>1322239</v>
      </c>
      <c r="DM29" s="682"/>
      <c r="DN29" s="682"/>
      <c r="DO29" s="682"/>
      <c r="DP29" s="682"/>
      <c r="DQ29" s="682"/>
      <c r="DR29" s="682"/>
      <c r="DS29" s="682"/>
      <c r="DT29" s="682"/>
      <c r="DU29" s="682"/>
      <c r="DV29" s="683"/>
      <c r="DW29" s="652">
        <v>18.8</v>
      </c>
      <c r="DX29" s="684"/>
      <c r="DY29" s="684"/>
      <c r="DZ29" s="684"/>
      <c r="EA29" s="684"/>
      <c r="EB29" s="684"/>
      <c r="EC29" s="685"/>
    </row>
    <row r="30" spans="2:133" ht="11.25" customHeight="1" x14ac:dyDescent="0.15">
      <c r="B30" s="644" t="s">
        <v>311</v>
      </c>
      <c r="C30" s="645"/>
      <c r="D30" s="645"/>
      <c r="E30" s="645"/>
      <c r="F30" s="645"/>
      <c r="G30" s="645"/>
      <c r="H30" s="645"/>
      <c r="I30" s="645"/>
      <c r="J30" s="645"/>
      <c r="K30" s="645"/>
      <c r="L30" s="645"/>
      <c r="M30" s="645"/>
      <c r="N30" s="645"/>
      <c r="O30" s="645"/>
      <c r="P30" s="645"/>
      <c r="Q30" s="646"/>
      <c r="R30" s="647">
        <v>42016</v>
      </c>
      <c r="S30" s="648"/>
      <c r="T30" s="648"/>
      <c r="U30" s="648"/>
      <c r="V30" s="648"/>
      <c r="W30" s="648"/>
      <c r="X30" s="648"/>
      <c r="Y30" s="649"/>
      <c r="Z30" s="650">
        <v>0.3</v>
      </c>
      <c r="AA30" s="650"/>
      <c r="AB30" s="650"/>
      <c r="AC30" s="650"/>
      <c r="AD30" s="651" t="s">
        <v>132</v>
      </c>
      <c r="AE30" s="651"/>
      <c r="AF30" s="651"/>
      <c r="AG30" s="651"/>
      <c r="AH30" s="651"/>
      <c r="AI30" s="651"/>
      <c r="AJ30" s="651"/>
      <c r="AK30" s="651"/>
      <c r="AL30" s="652" t="s">
        <v>239</v>
      </c>
      <c r="AM30" s="653"/>
      <c r="AN30" s="653"/>
      <c r="AO30" s="654"/>
      <c r="AP30" s="626" t="s">
        <v>227</v>
      </c>
      <c r="AQ30" s="627"/>
      <c r="AR30" s="627"/>
      <c r="AS30" s="627"/>
      <c r="AT30" s="627"/>
      <c r="AU30" s="627"/>
      <c r="AV30" s="627"/>
      <c r="AW30" s="627"/>
      <c r="AX30" s="627"/>
      <c r="AY30" s="627"/>
      <c r="AZ30" s="627"/>
      <c r="BA30" s="627"/>
      <c r="BB30" s="627"/>
      <c r="BC30" s="627"/>
      <c r="BD30" s="627"/>
      <c r="BE30" s="627"/>
      <c r="BF30" s="628"/>
      <c r="BG30" s="626" t="s">
        <v>312</v>
      </c>
      <c r="BH30" s="691"/>
      <c r="BI30" s="691"/>
      <c r="BJ30" s="691"/>
      <c r="BK30" s="691"/>
      <c r="BL30" s="691"/>
      <c r="BM30" s="691"/>
      <c r="BN30" s="691"/>
      <c r="BO30" s="691"/>
      <c r="BP30" s="691"/>
      <c r="BQ30" s="692"/>
      <c r="BR30" s="626" t="s">
        <v>313</v>
      </c>
      <c r="BS30" s="691"/>
      <c r="BT30" s="691"/>
      <c r="BU30" s="691"/>
      <c r="BV30" s="691"/>
      <c r="BW30" s="691"/>
      <c r="BX30" s="691"/>
      <c r="BY30" s="691"/>
      <c r="BZ30" s="691"/>
      <c r="CA30" s="691"/>
      <c r="CB30" s="692"/>
      <c r="CD30" s="695"/>
      <c r="CE30" s="696"/>
      <c r="CF30" s="662" t="s">
        <v>314</v>
      </c>
      <c r="CG30" s="663"/>
      <c r="CH30" s="663"/>
      <c r="CI30" s="663"/>
      <c r="CJ30" s="663"/>
      <c r="CK30" s="663"/>
      <c r="CL30" s="663"/>
      <c r="CM30" s="663"/>
      <c r="CN30" s="663"/>
      <c r="CO30" s="663"/>
      <c r="CP30" s="663"/>
      <c r="CQ30" s="664"/>
      <c r="CR30" s="647">
        <v>1671097</v>
      </c>
      <c r="CS30" s="648"/>
      <c r="CT30" s="648"/>
      <c r="CU30" s="648"/>
      <c r="CV30" s="648"/>
      <c r="CW30" s="648"/>
      <c r="CX30" s="648"/>
      <c r="CY30" s="649"/>
      <c r="CZ30" s="652">
        <v>11.6</v>
      </c>
      <c r="DA30" s="684"/>
      <c r="DB30" s="684"/>
      <c r="DC30" s="687"/>
      <c r="DD30" s="656">
        <v>1562887</v>
      </c>
      <c r="DE30" s="648"/>
      <c r="DF30" s="648"/>
      <c r="DG30" s="648"/>
      <c r="DH30" s="648"/>
      <c r="DI30" s="648"/>
      <c r="DJ30" s="648"/>
      <c r="DK30" s="649"/>
      <c r="DL30" s="656">
        <v>1277238</v>
      </c>
      <c r="DM30" s="648"/>
      <c r="DN30" s="648"/>
      <c r="DO30" s="648"/>
      <c r="DP30" s="648"/>
      <c r="DQ30" s="648"/>
      <c r="DR30" s="648"/>
      <c r="DS30" s="648"/>
      <c r="DT30" s="648"/>
      <c r="DU30" s="648"/>
      <c r="DV30" s="649"/>
      <c r="DW30" s="652">
        <v>18.2</v>
      </c>
      <c r="DX30" s="684"/>
      <c r="DY30" s="684"/>
      <c r="DZ30" s="684"/>
      <c r="EA30" s="684"/>
      <c r="EB30" s="684"/>
      <c r="EC30" s="685"/>
    </row>
    <row r="31" spans="2:133" ht="11.25" customHeight="1" x14ac:dyDescent="0.15">
      <c r="B31" s="644" t="s">
        <v>315</v>
      </c>
      <c r="C31" s="645"/>
      <c r="D31" s="645"/>
      <c r="E31" s="645"/>
      <c r="F31" s="645"/>
      <c r="G31" s="645"/>
      <c r="H31" s="645"/>
      <c r="I31" s="645"/>
      <c r="J31" s="645"/>
      <c r="K31" s="645"/>
      <c r="L31" s="645"/>
      <c r="M31" s="645"/>
      <c r="N31" s="645"/>
      <c r="O31" s="645"/>
      <c r="P31" s="645"/>
      <c r="Q31" s="646"/>
      <c r="R31" s="647">
        <v>3893996</v>
      </c>
      <c r="S31" s="648"/>
      <c r="T31" s="648"/>
      <c r="U31" s="648"/>
      <c r="V31" s="648"/>
      <c r="W31" s="648"/>
      <c r="X31" s="648"/>
      <c r="Y31" s="649"/>
      <c r="Z31" s="650">
        <v>26.5</v>
      </c>
      <c r="AA31" s="650"/>
      <c r="AB31" s="650"/>
      <c r="AC31" s="650"/>
      <c r="AD31" s="651" t="s">
        <v>132</v>
      </c>
      <c r="AE31" s="651"/>
      <c r="AF31" s="651"/>
      <c r="AG31" s="651"/>
      <c r="AH31" s="651"/>
      <c r="AI31" s="651"/>
      <c r="AJ31" s="651"/>
      <c r="AK31" s="651"/>
      <c r="AL31" s="652" t="s">
        <v>132</v>
      </c>
      <c r="AM31" s="653"/>
      <c r="AN31" s="653"/>
      <c r="AO31" s="654"/>
      <c r="AP31" s="699" t="s">
        <v>316</v>
      </c>
      <c r="AQ31" s="700"/>
      <c r="AR31" s="700"/>
      <c r="AS31" s="700"/>
      <c r="AT31" s="705" t="s">
        <v>317</v>
      </c>
      <c r="AU31" s="231"/>
      <c r="AV31" s="231"/>
      <c r="AW31" s="231"/>
      <c r="AX31" s="633" t="s">
        <v>191</v>
      </c>
      <c r="AY31" s="634"/>
      <c r="AZ31" s="634"/>
      <c r="BA31" s="634"/>
      <c r="BB31" s="634"/>
      <c r="BC31" s="634"/>
      <c r="BD31" s="634"/>
      <c r="BE31" s="634"/>
      <c r="BF31" s="635"/>
      <c r="BG31" s="711">
        <v>99.1</v>
      </c>
      <c r="BH31" s="712"/>
      <c r="BI31" s="712"/>
      <c r="BJ31" s="712"/>
      <c r="BK31" s="712"/>
      <c r="BL31" s="712"/>
      <c r="BM31" s="642">
        <v>96.9</v>
      </c>
      <c r="BN31" s="712"/>
      <c r="BO31" s="712"/>
      <c r="BP31" s="712"/>
      <c r="BQ31" s="713"/>
      <c r="BR31" s="711">
        <v>99.1</v>
      </c>
      <c r="BS31" s="712"/>
      <c r="BT31" s="712"/>
      <c r="BU31" s="712"/>
      <c r="BV31" s="712"/>
      <c r="BW31" s="712"/>
      <c r="BX31" s="642">
        <v>96.6</v>
      </c>
      <c r="BY31" s="712"/>
      <c r="BZ31" s="712"/>
      <c r="CA31" s="712"/>
      <c r="CB31" s="713"/>
      <c r="CD31" s="695"/>
      <c r="CE31" s="696"/>
      <c r="CF31" s="662" t="s">
        <v>318</v>
      </c>
      <c r="CG31" s="663"/>
      <c r="CH31" s="663"/>
      <c r="CI31" s="663"/>
      <c r="CJ31" s="663"/>
      <c r="CK31" s="663"/>
      <c r="CL31" s="663"/>
      <c r="CM31" s="663"/>
      <c r="CN31" s="663"/>
      <c r="CO31" s="663"/>
      <c r="CP31" s="663"/>
      <c r="CQ31" s="664"/>
      <c r="CR31" s="647">
        <v>45001</v>
      </c>
      <c r="CS31" s="682"/>
      <c r="CT31" s="682"/>
      <c r="CU31" s="682"/>
      <c r="CV31" s="682"/>
      <c r="CW31" s="682"/>
      <c r="CX31" s="682"/>
      <c r="CY31" s="683"/>
      <c r="CZ31" s="652">
        <v>0.3</v>
      </c>
      <c r="DA31" s="684"/>
      <c r="DB31" s="684"/>
      <c r="DC31" s="687"/>
      <c r="DD31" s="656">
        <v>45001</v>
      </c>
      <c r="DE31" s="682"/>
      <c r="DF31" s="682"/>
      <c r="DG31" s="682"/>
      <c r="DH31" s="682"/>
      <c r="DI31" s="682"/>
      <c r="DJ31" s="682"/>
      <c r="DK31" s="683"/>
      <c r="DL31" s="656">
        <v>45001</v>
      </c>
      <c r="DM31" s="682"/>
      <c r="DN31" s="682"/>
      <c r="DO31" s="682"/>
      <c r="DP31" s="682"/>
      <c r="DQ31" s="682"/>
      <c r="DR31" s="682"/>
      <c r="DS31" s="682"/>
      <c r="DT31" s="682"/>
      <c r="DU31" s="682"/>
      <c r="DV31" s="683"/>
      <c r="DW31" s="652">
        <v>0.6</v>
      </c>
      <c r="DX31" s="684"/>
      <c r="DY31" s="684"/>
      <c r="DZ31" s="684"/>
      <c r="EA31" s="684"/>
      <c r="EB31" s="684"/>
      <c r="EC31" s="685"/>
    </row>
    <row r="32" spans="2:133" ht="11.25" customHeight="1" x14ac:dyDescent="0.15">
      <c r="B32" s="708" t="s">
        <v>319</v>
      </c>
      <c r="C32" s="709"/>
      <c r="D32" s="709"/>
      <c r="E32" s="709"/>
      <c r="F32" s="709"/>
      <c r="G32" s="709"/>
      <c r="H32" s="709"/>
      <c r="I32" s="709"/>
      <c r="J32" s="709"/>
      <c r="K32" s="709"/>
      <c r="L32" s="709"/>
      <c r="M32" s="709"/>
      <c r="N32" s="709"/>
      <c r="O32" s="709"/>
      <c r="P32" s="709"/>
      <c r="Q32" s="710"/>
      <c r="R32" s="647" t="s">
        <v>132</v>
      </c>
      <c r="S32" s="648"/>
      <c r="T32" s="648"/>
      <c r="U32" s="648"/>
      <c r="V32" s="648"/>
      <c r="W32" s="648"/>
      <c r="X32" s="648"/>
      <c r="Y32" s="649"/>
      <c r="Z32" s="650" t="s">
        <v>239</v>
      </c>
      <c r="AA32" s="650"/>
      <c r="AB32" s="650"/>
      <c r="AC32" s="650"/>
      <c r="AD32" s="651" t="s">
        <v>132</v>
      </c>
      <c r="AE32" s="651"/>
      <c r="AF32" s="651"/>
      <c r="AG32" s="651"/>
      <c r="AH32" s="651"/>
      <c r="AI32" s="651"/>
      <c r="AJ32" s="651"/>
      <c r="AK32" s="651"/>
      <c r="AL32" s="652" t="s">
        <v>239</v>
      </c>
      <c r="AM32" s="653"/>
      <c r="AN32" s="653"/>
      <c r="AO32" s="654"/>
      <c r="AP32" s="701"/>
      <c r="AQ32" s="702"/>
      <c r="AR32" s="702"/>
      <c r="AS32" s="702"/>
      <c r="AT32" s="706"/>
      <c r="AU32" s="230" t="s">
        <v>320</v>
      </c>
      <c r="AV32" s="230"/>
      <c r="AW32" s="230"/>
      <c r="AX32" s="644" t="s">
        <v>321</v>
      </c>
      <c r="AY32" s="645"/>
      <c r="AZ32" s="645"/>
      <c r="BA32" s="645"/>
      <c r="BB32" s="645"/>
      <c r="BC32" s="645"/>
      <c r="BD32" s="645"/>
      <c r="BE32" s="645"/>
      <c r="BF32" s="646"/>
      <c r="BG32" s="714">
        <v>99.5</v>
      </c>
      <c r="BH32" s="682"/>
      <c r="BI32" s="682"/>
      <c r="BJ32" s="682"/>
      <c r="BK32" s="682"/>
      <c r="BL32" s="682"/>
      <c r="BM32" s="653">
        <v>98.6</v>
      </c>
      <c r="BN32" s="715"/>
      <c r="BO32" s="715"/>
      <c r="BP32" s="715"/>
      <c r="BQ32" s="716"/>
      <c r="BR32" s="714">
        <v>99.4</v>
      </c>
      <c r="BS32" s="682"/>
      <c r="BT32" s="682"/>
      <c r="BU32" s="682"/>
      <c r="BV32" s="682"/>
      <c r="BW32" s="682"/>
      <c r="BX32" s="653">
        <v>98.6</v>
      </c>
      <c r="BY32" s="715"/>
      <c r="BZ32" s="715"/>
      <c r="CA32" s="715"/>
      <c r="CB32" s="716"/>
      <c r="CD32" s="697"/>
      <c r="CE32" s="698"/>
      <c r="CF32" s="662" t="s">
        <v>322</v>
      </c>
      <c r="CG32" s="663"/>
      <c r="CH32" s="663"/>
      <c r="CI32" s="663"/>
      <c r="CJ32" s="663"/>
      <c r="CK32" s="663"/>
      <c r="CL32" s="663"/>
      <c r="CM32" s="663"/>
      <c r="CN32" s="663"/>
      <c r="CO32" s="663"/>
      <c r="CP32" s="663"/>
      <c r="CQ32" s="664"/>
      <c r="CR32" s="647">
        <v>4</v>
      </c>
      <c r="CS32" s="648"/>
      <c r="CT32" s="648"/>
      <c r="CU32" s="648"/>
      <c r="CV32" s="648"/>
      <c r="CW32" s="648"/>
      <c r="CX32" s="648"/>
      <c r="CY32" s="649"/>
      <c r="CZ32" s="652">
        <v>0</v>
      </c>
      <c r="DA32" s="684"/>
      <c r="DB32" s="684"/>
      <c r="DC32" s="687"/>
      <c r="DD32" s="656">
        <v>4</v>
      </c>
      <c r="DE32" s="648"/>
      <c r="DF32" s="648"/>
      <c r="DG32" s="648"/>
      <c r="DH32" s="648"/>
      <c r="DI32" s="648"/>
      <c r="DJ32" s="648"/>
      <c r="DK32" s="649"/>
      <c r="DL32" s="656">
        <v>4</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323</v>
      </c>
      <c r="C33" s="645"/>
      <c r="D33" s="645"/>
      <c r="E33" s="645"/>
      <c r="F33" s="645"/>
      <c r="G33" s="645"/>
      <c r="H33" s="645"/>
      <c r="I33" s="645"/>
      <c r="J33" s="645"/>
      <c r="K33" s="645"/>
      <c r="L33" s="645"/>
      <c r="M33" s="645"/>
      <c r="N33" s="645"/>
      <c r="O33" s="645"/>
      <c r="P33" s="645"/>
      <c r="Q33" s="646"/>
      <c r="R33" s="647">
        <v>831982</v>
      </c>
      <c r="S33" s="648"/>
      <c r="T33" s="648"/>
      <c r="U33" s="648"/>
      <c r="V33" s="648"/>
      <c r="W33" s="648"/>
      <c r="X33" s="648"/>
      <c r="Y33" s="649"/>
      <c r="Z33" s="650">
        <v>5.7</v>
      </c>
      <c r="AA33" s="650"/>
      <c r="AB33" s="650"/>
      <c r="AC33" s="650"/>
      <c r="AD33" s="651" t="s">
        <v>132</v>
      </c>
      <c r="AE33" s="651"/>
      <c r="AF33" s="651"/>
      <c r="AG33" s="651"/>
      <c r="AH33" s="651"/>
      <c r="AI33" s="651"/>
      <c r="AJ33" s="651"/>
      <c r="AK33" s="651"/>
      <c r="AL33" s="652" t="s">
        <v>141</v>
      </c>
      <c r="AM33" s="653"/>
      <c r="AN33" s="653"/>
      <c r="AO33" s="654"/>
      <c r="AP33" s="703"/>
      <c r="AQ33" s="704"/>
      <c r="AR33" s="704"/>
      <c r="AS33" s="704"/>
      <c r="AT33" s="707"/>
      <c r="AU33" s="232"/>
      <c r="AV33" s="232"/>
      <c r="AW33" s="232"/>
      <c r="AX33" s="688" t="s">
        <v>324</v>
      </c>
      <c r="AY33" s="689"/>
      <c r="AZ33" s="689"/>
      <c r="BA33" s="689"/>
      <c r="BB33" s="689"/>
      <c r="BC33" s="689"/>
      <c r="BD33" s="689"/>
      <c r="BE33" s="689"/>
      <c r="BF33" s="690"/>
      <c r="BG33" s="717">
        <v>98.7</v>
      </c>
      <c r="BH33" s="718"/>
      <c r="BI33" s="718"/>
      <c r="BJ33" s="718"/>
      <c r="BK33" s="718"/>
      <c r="BL33" s="718"/>
      <c r="BM33" s="719">
        <v>96</v>
      </c>
      <c r="BN33" s="718"/>
      <c r="BO33" s="718"/>
      <c r="BP33" s="718"/>
      <c r="BQ33" s="720"/>
      <c r="BR33" s="717">
        <v>98.8</v>
      </c>
      <c r="BS33" s="718"/>
      <c r="BT33" s="718"/>
      <c r="BU33" s="718"/>
      <c r="BV33" s="718"/>
      <c r="BW33" s="718"/>
      <c r="BX33" s="719">
        <v>95.4</v>
      </c>
      <c r="BY33" s="718"/>
      <c r="BZ33" s="718"/>
      <c r="CA33" s="718"/>
      <c r="CB33" s="720"/>
      <c r="CD33" s="662" t="s">
        <v>325</v>
      </c>
      <c r="CE33" s="663"/>
      <c r="CF33" s="663"/>
      <c r="CG33" s="663"/>
      <c r="CH33" s="663"/>
      <c r="CI33" s="663"/>
      <c r="CJ33" s="663"/>
      <c r="CK33" s="663"/>
      <c r="CL33" s="663"/>
      <c r="CM33" s="663"/>
      <c r="CN33" s="663"/>
      <c r="CO33" s="663"/>
      <c r="CP33" s="663"/>
      <c r="CQ33" s="664"/>
      <c r="CR33" s="647">
        <v>7763165</v>
      </c>
      <c r="CS33" s="682"/>
      <c r="CT33" s="682"/>
      <c r="CU33" s="682"/>
      <c r="CV33" s="682"/>
      <c r="CW33" s="682"/>
      <c r="CX33" s="682"/>
      <c r="CY33" s="683"/>
      <c r="CZ33" s="652">
        <v>53.8</v>
      </c>
      <c r="DA33" s="684"/>
      <c r="DB33" s="684"/>
      <c r="DC33" s="687"/>
      <c r="DD33" s="656">
        <v>4295969</v>
      </c>
      <c r="DE33" s="682"/>
      <c r="DF33" s="682"/>
      <c r="DG33" s="682"/>
      <c r="DH33" s="682"/>
      <c r="DI33" s="682"/>
      <c r="DJ33" s="682"/>
      <c r="DK33" s="683"/>
      <c r="DL33" s="656">
        <v>3113392</v>
      </c>
      <c r="DM33" s="682"/>
      <c r="DN33" s="682"/>
      <c r="DO33" s="682"/>
      <c r="DP33" s="682"/>
      <c r="DQ33" s="682"/>
      <c r="DR33" s="682"/>
      <c r="DS33" s="682"/>
      <c r="DT33" s="682"/>
      <c r="DU33" s="682"/>
      <c r="DV33" s="683"/>
      <c r="DW33" s="652">
        <v>44.4</v>
      </c>
      <c r="DX33" s="684"/>
      <c r="DY33" s="684"/>
      <c r="DZ33" s="684"/>
      <c r="EA33" s="684"/>
      <c r="EB33" s="684"/>
      <c r="EC33" s="685"/>
    </row>
    <row r="34" spans="2:133" ht="11.25" customHeight="1" x14ac:dyDescent="0.15">
      <c r="B34" s="644" t="s">
        <v>326</v>
      </c>
      <c r="C34" s="645"/>
      <c r="D34" s="645"/>
      <c r="E34" s="645"/>
      <c r="F34" s="645"/>
      <c r="G34" s="645"/>
      <c r="H34" s="645"/>
      <c r="I34" s="645"/>
      <c r="J34" s="645"/>
      <c r="K34" s="645"/>
      <c r="L34" s="645"/>
      <c r="M34" s="645"/>
      <c r="N34" s="645"/>
      <c r="O34" s="645"/>
      <c r="P34" s="645"/>
      <c r="Q34" s="646"/>
      <c r="R34" s="647">
        <v>42408</v>
      </c>
      <c r="S34" s="648"/>
      <c r="T34" s="648"/>
      <c r="U34" s="648"/>
      <c r="V34" s="648"/>
      <c r="W34" s="648"/>
      <c r="X34" s="648"/>
      <c r="Y34" s="649"/>
      <c r="Z34" s="650">
        <v>0.3</v>
      </c>
      <c r="AA34" s="650"/>
      <c r="AB34" s="650"/>
      <c r="AC34" s="650"/>
      <c r="AD34" s="651">
        <v>7967</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327</v>
      </c>
      <c r="CE34" s="663"/>
      <c r="CF34" s="663"/>
      <c r="CG34" s="663"/>
      <c r="CH34" s="663"/>
      <c r="CI34" s="663"/>
      <c r="CJ34" s="663"/>
      <c r="CK34" s="663"/>
      <c r="CL34" s="663"/>
      <c r="CM34" s="663"/>
      <c r="CN34" s="663"/>
      <c r="CO34" s="663"/>
      <c r="CP34" s="663"/>
      <c r="CQ34" s="664"/>
      <c r="CR34" s="647">
        <v>1397898</v>
      </c>
      <c r="CS34" s="648"/>
      <c r="CT34" s="648"/>
      <c r="CU34" s="648"/>
      <c r="CV34" s="648"/>
      <c r="CW34" s="648"/>
      <c r="CX34" s="648"/>
      <c r="CY34" s="649"/>
      <c r="CZ34" s="652">
        <v>9.6999999999999993</v>
      </c>
      <c r="DA34" s="684"/>
      <c r="DB34" s="684"/>
      <c r="DC34" s="687"/>
      <c r="DD34" s="656">
        <v>975432</v>
      </c>
      <c r="DE34" s="648"/>
      <c r="DF34" s="648"/>
      <c r="DG34" s="648"/>
      <c r="DH34" s="648"/>
      <c r="DI34" s="648"/>
      <c r="DJ34" s="648"/>
      <c r="DK34" s="649"/>
      <c r="DL34" s="656">
        <v>809824</v>
      </c>
      <c r="DM34" s="648"/>
      <c r="DN34" s="648"/>
      <c r="DO34" s="648"/>
      <c r="DP34" s="648"/>
      <c r="DQ34" s="648"/>
      <c r="DR34" s="648"/>
      <c r="DS34" s="648"/>
      <c r="DT34" s="648"/>
      <c r="DU34" s="648"/>
      <c r="DV34" s="649"/>
      <c r="DW34" s="652">
        <v>11.5</v>
      </c>
      <c r="DX34" s="684"/>
      <c r="DY34" s="684"/>
      <c r="DZ34" s="684"/>
      <c r="EA34" s="684"/>
      <c r="EB34" s="684"/>
      <c r="EC34" s="685"/>
    </row>
    <row r="35" spans="2:133" ht="11.25" customHeight="1" x14ac:dyDescent="0.15">
      <c r="B35" s="644" t="s">
        <v>328</v>
      </c>
      <c r="C35" s="645"/>
      <c r="D35" s="645"/>
      <c r="E35" s="645"/>
      <c r="F35" s="645"/>
      <c r="G35" s="645"/>
      <c r="H35" s="645"/>
      <c r="I35" s="645"/>
      <c r="J35" s="645"/>
      <c r="K35" s="645"/>
      <c r="L35" s="645"/>
      <c r="M35" s="645"/>
      <c r="N35" s="645"/>
      <c r="O35" s="645"/>
      <c r="P35" s="645"/>
      <c r="Q35" s="646"/>
      <c r="R35" s="647">
        <v>380924</v>
      </c>
      <c r="S35" s="648"/>
      <c r="T35" s="648"/>
      <c r="U35" s="648"/>
      <c r="V35" s="648"/>
      <c r="W35" s="648"/>
      <c r="X35" s="648"/>
      <c r="Y35" s="649"/>
      <c r="Z35" s="650">
        <v>2.6</v>
      </c>
      <c r="AA35" s="650"/>
      <c r="AB35" s="650"/>
      <c r="AC35" s="650"/>
      <c r="AD35" s="651" t="s">
        <v>132</v>
      </c>
      <c r="AE35" s="651"/>
      <c r="AF35" s="651"/>
      <c r="AG35" s="651"/>
      <c r="AH35" s="651"/>
      <c r="AI35" s="651"/>
      <c r="AJ35" s="651"/>
      <c r="AK35" s="651"/>
      <c r="AL35" s="652" t="s">
        <v>141</v>
      </c>
      <c r="AM35" s="653"/>
      <c r="AN35" s="653"/>
      <c r="AO35" s="654"/>
      <c r="AP35" s="235"/>
      <c r="AQ35" s="626" t="s">
        <v>329</v>
      </c>
      <c r="AR35" s="627"/>
      <c r="AS35" s="627"/>
      <c r="AT35" s="627"/>
      <c r="AU35" s="627"/>
      <c r="AV35" s="627"/>
      <c r="AW35" s="627"/>
      <c r="AX35" s="627"/>
      <c r="AY35" s="627"/>
      <c r="AZ35" s="627"/>
      <c r="BA35" s="627"/>
      <c r="BB35" s="627"/>
      <c r="BC35" s="627"/>
      <c r="BD35" s="627"/>
      <c r="BE35" s="627"/>
      <c r="BF35" s="628"/>
      <c r="BG35" s="626" t="s">
        <v>330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331</v>
      </c>
      <c r="CE35" s="663"/>
      <c r="CF35" s="663"/>
      <c r="CG35" s="663"/>
      <c r="CH35" s="663"/>
      <c r="CI35" s="663"/>
      <c r="CJ35" s="663"/>
      <c r="CK35" s="663"/>
      <c r="CL35" s="663"/>
      <c r="CM35" s="663"/>
      <c r="CN35" s="663"/>
      <c r="CO35" s="663"/>
      <c r="CP35" s="663"/>
      <c r="CQ35" s="664"/>
      <c r="CR35" s="647">
        <v>133857</v>
      </c>
      <c r="CS35" s="682"/>
      <c r="CT35" s="682"/>
      <c r="CU35" s="682"/>
      <c r="CV35" s="682"/>
      <c r="CW35" s="682"/>
      <c r="CX35" s="682"/>
      <c r="CY35" s="683"/>
      <c r="CZ35" s="652">
        <v>0.9</v>
      </c>
      <c r="DA35" s="684"/>
      <c r="DB35" s="684"/>
      <c r="DC35" s="687"/>
      <c r="DD35" s="656">
        <v>99827</v>
      </c>
      <c r="DE35" s="682"/>
      <c r="DF35" s="682"/>
      <c r="DG35" s="682"/>
      <c r="DH35" s="682"/>
      <c r="DI35" s="682"/>
      <c r="DJ35" s="682"/>
      <c r="DK35" s="683"/>
      <c r="DL35" s="656">
        <v>45231</v>
      </c>
      <c r="DM35" s="682"/>
      <c r="DN35" s="682"/>
      <c r="DO35" s="682"/>
      <c r="DP35" s="682"/>
      <c r="DQ35" s="682"/>
      <c r="DR35" s="682"/>
      <c r="DS35" s="682"/>
      <c r="DT35" s="682"/>
      <c r="DU35" s="682"/>
      <c r="DV35" s="683"/>
      <c r="DW35" s="652">
        <v>0.6</v>
      </c>
      <c r="DX35" s="684"/>
      <c r="DY35" s="684"/>
      <c r="DZ35" s="684"/>
      <c r="EA35" s="684"/>
      <c r="EB35" s="684"/>
      <c r="EC35" s="685"/>
    </row>
    <row r="36" spans="2:133" ht="11.25" customHeight="1" x14ac:dyDescent="0.15">
      <c r="B36" s="644" t="s">
        <v>332</v>
      </c>
      <c r="C36" s="645"/>
      <c r="D36" s="645"/>
      <c r="E36" s="645"/>
      <c r="F36" s="645"/>
      <c r="G36" s="645"/>
      <c r="H36" s="645"/>
      <c r="I36" s="645"/>
      <c r="J36" s="645"/>
      <c r="K36" s="645"/>
      <c r="L36" s="645"/>
      <c r="M36" s="645"/>
      <c r="N36" s="645"/>
      <c r="O36" s="645"/>
      <c r="P36" s="645"/>
      <c r="Q36" s="646"/>
      <c r="R36" s="647">
        <v>199759</v>
      </c>
      <c r="S36" s="648"/>
      <c r="T36" s="648"/>
      <c r="U36" s="648"/>
      <c r="V36" s="648"/>
      <c r="W36" s="648"/>
      <c r="X36" s="648"/>
      <c r="Y36" s="649"/>
      <c r="Z36" s="650">
        <v>1.4</v>
      </c>
      <c r="AA36" s="650"/>
      <c r="AB36" s="650"/>
      <c r="AC36" s="650"/>
      <c r="AD36" s="651" t="s">
        <v>132</v>
      </c>
      <c r="AE36" s="651"/>
      <c r="AF36" s="651"/>
      <c r="AG36" s="651"/>
      <c r="AH36" s="651"/>
      <c r="AI36" s="651"/>
      <c r="AJ36" s="651"/>
      <c r="AK36" s="651"/>
      <c r="AL36" s="652" t="s">
        <v>239</v>
      </c>
      <c r="AM36" s="653"/>
      <c r="AN36" s="653"/>
      <c r="AO36" s="654"/>
      <c r="AP36" s="235"/>
      <c r="AQ36" s="721" t="s">
        <v>333</v>
      </c>
      <c r="AR36" s="722"/>
      <c r="AS36" s="722"/>
      <c r="AT36" s="722"/>
      <c r="AU36" s="722"/>
      <c r="AV36" s="722"/>
      <c r="AW36" s="722"/>
      <c r="AX36" s="722"/>
      <c r="AY36" s="723"/>
      <c r="AZ36" s="636">
        <v>1956800</v>
      </c>
      <c r="BA36" s="637"/>
      <c r="BB36" s="637"/>
      <c r="BC36" s="637"/>
      <c r="BD36" s="637"/>
      <c r="BE36" s="637"/>
      <c r="BF36" s="724"/>
      <c r="BG36" s="658" t="s">
        <v>334</v>
      </c>
      <c r="BH36" s="659"/>
      <c r="BI36" s="659"/>
      <c r="BJ36" s="659"/>
      <c r="BK36" s="659"/>
      <c r="BL36" s="659"/>
      <c r="BM36" s="659"/>
      <c r="BN36" s="659"/>
      <c r="BO36" s="659"/>
      <c r="BP36" s="659"/>
      <c r="BQ36" s="659"/>
      <c r="BR36" s="659"/>
      <c r="BS36" s="659"/>
      <c r="BT36" s="659"/>
      <c r="BU36" s="660"/>
      <c r="BV36" s="636">
        <v>15300</v>
      </c>
      <c r="BW36" s="637"/>
      <c r="BX36" s="637"/>
      <c r="BY36" s="637"/>
      <c r="BZ36" s="637"/>
      <c r="CA36" s="637"/>
      <c r="CB36" s="724"/>
      <c r="CD36" s="662" t="s">
        <v>335</v>
      </c>
      <c r="CE36" s="663"/>
      <c r="CF36" s="663"/>
      <c r="CG36" s="663"/>
      <c r="CH36" s="663"/>
      <c r="CI36" s="663"/>
      <c r="CJ36" s="663"/>
      <c r="CK36" s="663"/>
      <c r="CL36" s="663"/>
      <c r="CM36" s="663"/>
      <c r="CN36" s="663"/>
      <c r="CO36" s="663"/>
      <c r="CP36" s="663"/>
      <c r="CQ36" s="664"/>
      <c r="CR36" s="647">
        <v>4836940</v>
      </c>
      <c r="CS36" s="648"/>
      <c r="CT36" s="648"/>
      <c r="CU36" s="648"/>
      <c r="CV36" s="648"/>
      <c r="CW36" s="648"/>
      <c r="CX36" s="648"/>
      <c r="CY36" s="649"/>
      <c r="CZ36" s="652">
        <v>33.5</v>
      </c>
      <c r="DA36" s="684"/>
      <c r="DB36" s="684"/>
      <c r="DC36" s="687"/>
      <c r="DD36" s="656">
        <v>2187320</v>
      </c>
      <c r="DE36" s="648"/>
      <c r="DF36" s="648"/>
      <c r="DG36" s="648"/>
      <c r="DH36" s="648"/>
      <c r="DI36" s="648"/>
      <c r="DJ36" s="648"/>
      <c r="DK36" s="649"/>
      <c r="DL36" s="656">
        <v>1444047</v>
      </c>
      <c r="DM36" s="648"/>
      <c r="DN36" s="648"/>
      <c r="DO36" s="648"/>
      <c r="DP36" s="648"/>
      <c r="DQ36" s="648"/>
      <c r="DR36" s="648"/>
      <c r="DS36" s="648"/>
      <c r="DT36" s="648"/>
      <c r="DU36" s="648"/>
      <c r="DV36" s="649"/>
      <c r="DW36" s="652">
        <v>20.6</v>
      </c>
      <c r="DX36" s="684"/>
      <c r="DY36" s="684"/>
      <c r="DZ36" s="684"/>
      <c r="EA36" s="684"/>
      <c r="EB36" s="684"/>
      <c r="EC36" s="685"/>
    </row>
    <row r="37" spans="2:133" ht="11.25" customHeight="1" x14ac:dyDescent="0.15">
      <c r="B37" s="644" t="s">
        <v>336</v>
      </c>
      <c r="C37" s="645"/>
      <c r="D37" s="645"/>
      <c r="E37" s="645"/>
      <c r="F37" s="645"/>
      <c r="G37" s="645"/>
      <c r="H37" s="645"/>
      <c r="I37" s="645"/>
      <c r="J37" s="645"/>
      <c r="K37" s="645"/>
      <c r="L37" s="645"/>
      <c r="M37" s="645"/>
      <c r="N37" s="645"/>
      <c r="O37" s="645"/>
      <c r="P37" s="645"/>
      <c r="Q37" s="646"/>
      <c r="R37" s="647">
        <v>100991</v>
      </c>
      <c r="S37" s="648"/>
      <c r="T37" s="648"/>
      <c r="U37" s="648"/>
      <c r="V37" s="648"/>
      <c r="W37" s="648"/>
      <c r="X37" s="648"/>
      <c r="Y37" s="649"/>
      <c r="Z37" s="650">
        <v>0.7</v>
      </c>
      <c r="AA37" s="650"/>
      <c r="AB37" s="650"/>
      <c r="AC37" s="650"/>
      <c r="AD37" s="651" t="s">
        <v>132</v>
      </c>
      <c r="AE37" s="651"/>
      <c r="AF37" s="651"/>
      <c r="AG37" s="651"/>
      <c r="AH37" s="651"/>
      <c r="AI37" s="651"/>
      <c r="AJ37" s="651"/>
      <c r="AK37" s="651"/>
      <c r="AL37" s="652" t="s">
        <v>239</v>
      </c>
      <c r="AM37" s="653"/>
      <c r="AN37" s="653"/>
      <c r="AO37" s="654"/>
      <c r="AQ37" s="725" t="s">
        <v>337</v>
      </c>
      <c r="AR37" s="726"/>
      <c r="AS37" s="726"/>
      <c r="AT37" s="726"/>
      <c r="AU37" s="726"/>
      <c r="AV37" s="726"/>
      <c r="AW37" s="726"/>
      <c r="AX37" s="726"/>
      <c r="AY37" s="727"/>
      <c r="AZ37" s="647">
        <v>624000</v>
      </c>
      <c r="BA37" s="648"/>
      <c r="BB37" s="648"/>
      <c r="BC37" s="648"/>
      <c r="BD37" s="682"/>
      <c r="BE37" s="682"/>
      <c r="BF37" s="716"/>
      <c r="BG37" s="662" t="s">
        <v>338</v>
      </c>
      <c r="BH37" s="663"/>
      <c r="BI37" s="663"/>
      <c r="BJ37" s="663"/>
      <c r="BK37" s="663"/>
      <c r="BL37" s="663"/>
      <c r="BM37" s="663"/>
      <c r="BN37" s="663"/>
      <c r="BO37" s="663"/>
      <c r="BP37" s="663"/>
      <c r="BQ37" s="663"/>
      <c r="BR37" s="663"/>
      <c r="BS37" s="663"/>
      <c r="BT37" s="663"/>
      <c r="BU37" s="664"/>
      <c r="BV37" s="647">
        <v>-8361</v>
      </c>
      <c r="BW37" s="648"/>
      <c r="BX37" s="648"/>
      <c r="BY37" s="648"/>
      <c r="BZ37" s="648"/>
      <c r="CA37" s="648"/>
      <c r="CB37" s="657"/>
      <c r="CD37" s="662" t="s">
        <v>339</v>
      </c>
      <c r="CE37" s="663"/>
      <c r="CF37" s="663"/>
      <c r="CG37" s="663"/>
      <c r="CH37" s="663"/>
      <c r="CI37" s="663"/>
      <c r="CJ37" s="663"/>
      <c r="CK37" s="663"/>
      <c r="CL37" s="663"/>
      <c r="CM37" s="663"/>
      <c r="CN37" s="663"/>
      <c r="CO37" s="663"/>
      <c r="CP37" s="663"/>
      <c r="CQ37" s="664"/>
      <c r="CR37" s="647">
        <v>751245</v>
      </c>
      <c r="CS37" s="682"/>
      <c r="CT37" s="682"/>
      <c r="CU37" s="682"/>
      <c r="CV37" s="682"/>
      <c r="CW37" s="682"/>
      <c r="CX37" s="682"/>
      <c r="CY37" s="683"/>
      <c r="CZ37" s="652">
        <v>5.2</v>
      </c>
      <c r="DA37" s="684"/>
      <c r="DB37" s="684"/>
      <c r="DC37" s="687"/>
      <c r="DD37" s="656">
        <v>669245</v>
      </c>
      <c r="DE37" s="682"/>
      <c r="DF37" s="682"/>
      <c r="DG37" s="682"/>
      <c r="DH37" s="682"/>
      <c r="DI37" s="682"/>
      <c r="DJ37" s="682"/>
      <c r="DK37" s="683"/>
      <c r="DL37" s="656">
        <v>663012</v>
      </c>
      <c r="DM37" s="682"/>
      <c r="DN37" s="682"/>
      <c r="DO37" s="682"/>
      <c r="DP37" s="682"/>
      <c r="DQ37" s="682"/>
      <c r="DR37" s="682"/>
      <c r="DS37" s="682"/>
      <c r="DT37" s="682"/>
      <c r="DU37" s="682"/>
      <c r="DV37" s="683"/>
      <c r="DW37" s="652">
        <v>9.5</v>
      </c>
      <c r="DX37" s="684"/>
      <c r="DY37" s="684"/>
      <c r="DZ37" s="684"/>
      <c r="EA37" s="684"/>
      <c r="EB37" s="684"/>
      <c r="EC37" s="685"/>
    </row>
    <row r="38" spans="2:133" ht="11.25" customHeight="1" x14ac:dyDescent="0.15">
      <c r="B38" s="644" t="s">
        <v>340</v>
      </c>
      <c r="C38" s="645"/>
      <c r="D38" s="645"/>
      <c r="E38" s="645"/>
      <c r="F38" s="645"/>
      <c r="G38" s="645"/>
      <c r="H38" s="645"/>
      <c r="I38" s="645"/>
      <c r="J38" s="645"/>
      <c r="K38" s="645"/>
      <c r="L38" s="645"/>
      <c r="M38" s="645"/>
      <c r="N38" s="645"/>
      <c r="O38" s="645"/>
      <c r="P38" s="645"/>
      <c r="Q38" s="646"/>
      <c r="R38" s="647">
        <v>270030</v>
      </c>
      <c r="S38" s="648"/>
      <c r="T38" s="648"/>
      <c r="U38" s="648"/>
      <c r="V38" s="648"/>
      <c r="W38" s="648"/>
      <c r="X38" s="648"/>
      <c r="Y38" s="649"/>
      <c r="Z38" s="650">
        <v>1.8</v>
      </c>
      <c r="AA38" s="650"/>
      <c r="AB38" s="650"/>
      <c r="AC38" s="650"/>
      <c r="AD38" s="651">
        <v>9313</v>
      </c>
      <c r="AE38" s="651"/>
      <c r="AF38" s="651"/>
      <c r="AG38" s="651"/>
      <c r="AH38" s="651"/>
      <c r="AI38" s="651"/>
      <c r="AJ38" s="651"/>
      <c r="AK38" s="651"/>
      <c r="AL38" s="652">
        <v>0.1</v>
      </c>
      <c r="AM38" s="653"/>
      <c r="AN38" s="653"/>
      <c r="AO38" s="654"/>
      <c r="AQ38" s="725" t="s">
        <v>341</v>
      </c>
      <c r="AR38" s="726"/>
      <c r="AS38" s="726"/>
      <c r="AT38" s="726"/>
      <c r="AU38" s="726"/>
      <c r="AV38" s="726"/>
      <c r="AW38" s="726"/>
      <c r="AX38" s="726"/>
      <c r="AY38" s="727"/>
      <c r="AZ38" s="647">
        <v>243990</v>
      </c>
      <c r="BA38" s="648"/>
      <c r="BB38" s="648"/>
      <c r="BC38" s="648"/>
      <c r="BD38" s="682"/>
      <c r="BE38" s="682"/>
      <c r="BF38" s="716"/>
      <c r="BG38" s="662" t="s">
        <v>342</v>
      </c>
      <c r="BH38" s="663"/>
      <c r="BI38" s="663"/>
      <c r="BJ38" s="663"/>
      <c r="BK38" s="663"/>
      <c r="BL38" s="663"/>
      <c r="BM38" s="663"/>
      <c r="BN38" s="663"/>
      <c r="BO38" s="663"/>
      <c r="BP38" s="663"/>
      <c r="BQ38" s="663"/>
      <c r="BR38" s="663"/>
      <c r="BS38" s="663"/>
      <c r="BT38" s="663"/>
      <c r="BU38" s="664"/>
      <c r="BV38" s="647">
        <v>2951</v>
      </c>
      <c r="BW38" s="648"/>
      <c r="BX38" s="648"/>
      <c r="BY38" s="648"/>
      <c r="BZ38" s="648"/>
      <c r="CA38" s="648"/>
      <c r="CB38" s="657"/>
      <c r="CD38" s="662" t="s">
        <v>343</v>
      </c>
      <c r="CE38" s="663"/>
      <c r="CF38" s="663"/>
      <c r="CG38" s="663"/>
      <c r="CH38" s="663"/>
      <c r="CI38" s="663"/>
      <c r="CJ38" s="663"/>
      <c r="CK38" s="663"/>
      <c r="CL38" s="663"/>
      <c r="CM38" s="663"/>
      <c r="CN38" s="663"/>
      <c r="CO38" s="663"/>
      <c r="CP38" s="663"/>
      <c r="CQ38" s="664"/>
      <c r="CR38" s="647">
        <v>1017410</v>
      </c>
      <c r="CS38" s="648"/>
      <c r="CT38" s="648"/>
      <c r="CU38" s="648"/>
      <c r="CV38" s="648"/>
      <c r="CW38" s="648"/>
      <c r="CX38" s="648"/>
      <c r="CY38" s="649"/>
      <c r="CZ38" s="652">
        <v>7.1</v>
      </c>
      <c r="DA38" s="684"/>
      <c r="DB38" s="684"/>
      <c r="DC38" s="687"/>
      <c r="DD38" s="656">
        <v>842648</v>
      </c>
      <c r="DE38" s="648"/>
      <c r="DF38" s="648"/>
      <c r="DG38" s="648"/>
      <c r="DH38" s="648"/>
      <c r="DI38" s="648"/>
      <c r="DJ38" s="648"/>
      <c r="DK38" s="649"/>
      <c r="DL38" s="656">
        <v>814290</v>
      </c>
      <c r="DM38" s="648"/>
      <c r="DN38" s="648"/>
      <c r="DO38" s="648"/>
      <c r="DP38" s="648"/>
      <c r="DQ38" s="648"/>
      <c r="DR38" s="648"/>
      <c r="DS38" s="648"/>
      <c r="DT38" s="648"/>
      <c r="DU38" s="648"/>
      <c r="DV38" s="649"/>
      <c r="DW38" s="652">
        <v>11.6</v>
      </c>
      <c r="DX38" s="684"/>
      <c r="DY38" s="684"/>
      <c r="DZ38" s="684"/>
      <c r="EA38" s="684"/>
      <c r="EB38" s="684"/>
      <c r="EC38" s="685"/>
    </row>
    <row r="39" spans="2:133" ht="11.25" customHeight="1" x14ac:dyDescent="0.15">
      <c r="B39" s="644" t="s">
        <v>344</v>
      </c>
      <c r="C39" s="645"/>
      <c r="D39" s="645"/>
      <c r="E39" s="645"/>
      <c r="F39" s="645"/>
      <c r="G39" s="645"/>
      <c r="H39" s="645"/>
      <c r="I39" s="645"/>
      <c r="J39" s="645"/>
      <c r="K39" s="645"/>
      <c r="L39" s="645"/>
      <c r="M39" s="645"/>
      <c r="N39" s="645"/>
      <c r="O39" s="645"/>
      <c r="P39" s="645"/>
      <c r="Q39" s="646"/>
      <c r="R39" s="647">
        <v>1362327</v>
      </c>
      <c r="S39" s="648"/>
      <c r="T39" s="648"/>
      <c r="U39" s="648"/>
      <c r="V39" s="648"/>
      <c r="W39" s="648"/>
      <c r="X39" s="648"/>
      <c r="Y39" s="649"/>
      <c r="Z39" s="650">
        <v>9.3000000000000007</v>
      </c>
      <c r="AA39" s="650"/>
      <c r="AB39" s="650"/>
      <c r="AC39" s="650"/>
      <c r="AD39" s="651" t="s">
        <v>239</v>
      </c>
      <c r="AE39" s="651"/>
      <c r="AF39" s="651"/>
      <c r="AG39" s="651"/>
      <c r="AH39" s="651"/>
      <c r="AI39" s="651"/>
      <c r="AJ39" s="651"/>
      <c r="AK39" s="651"/>
      <c r="AL39" s="652" t="s">
        <v>239</v>
      </c>
      <c r="AM39" s="653"/>
      <c r="AN39" s="653"/>
      <c r="AO39" s="654"/>
      <c r="AQ39" s="725" t="s">
        <v>345</v>
      </c>
      <c r="AR39" s="726"/>
      <c r="AS39" s="726"/>
      <c r="AT39" s="726"/>
      <c r="AU39" s="726"/>
      <c r="AV39" s="726"/>
      <c r="AW39" s="726"/>
      <c r="AX39" s="726"/>
      <c r="AY39" s="727"/>
      <c r="AZ39" s="647">
        <v>71400</v>
      </c>
      <c r="BA39" s="648"/>
      <c r="BB39" s="648"/>
      <c r="BC39" s="648"/>
      <c r="BD39" s="682"/>
      <c r="BE39" s="682"/>
      <c r="BF39" s="716"/>
      <c r="BG39" s="662" t="s">
        <v>346</v>
      </c>
      <c r="BH39" s="663"/>
      <c r="BI39" s="663"/>
      <c r="BJ39" s="663"/>
      <c r="BK39" s="663"/>
      <c r="BL39" s="663"/>
      <c r="BM39" s="663"/>
      <c r="BN39" s="663"/>
      <c r="BO39" s="663"/>
      <c r="BP39" s="663"/>
      <c r="BQ39" s="663"/>
      <c r="BR39" s="663"/>
      <c r="BS39" s="663"/>
      <c r="BT39" s="663"/>
      <c r="BU39" s="664"/>
      <c r="BV39" s="647">
        <v>4459</v>
      </c>
      <c r="BW39" s="648"/>
      <c r="BX39" s="648"/>
      <c r="BY39" s="648"/>
      <c r="BZ39" s="648"/>
      <c r="CA39" s="648"/>
      <c r="CB39" s="657"/>
      <c r="CD39" s="662" t="s">
        <v>347</v>
      </c>
      <c r="CE39" s="663"/>
      <c r="CF39" s="663"/>
      <c r="CG39" s="663"/>
      <c r="CH39" s="663"/>
      <c r="CI39" s="663"/>
      <c r="CJ39" s="663"/>
      <c r="CK39" s="663"/>
      <c r="CL39" s="663"/>
      <c r="CM39" s="663"/>
      <c r="CN39" s="663"/>
      <c r="CO39" s="663"/>
      <c r="CP39" s="663"/>
      <c r="CQ39" s="664"/>
      <c r="CR39" s="647">
        <v>377060</v>
      </c>
      <c r="CS39" s="682"/>
      <c r="CT39" s="682"/>
      <c r="CU39" s="682"/>
      <c r="CV39" s="682"/>
      <c r="CW39" s="682"/>
      <c r="CX39" s="682"/>
      <c r="CY39" s="683"/>
      <c r="CZ39" s="652">
        <v>2.6</v>
      </c>
      <c r="DA39" s="684"/>
      <c r="DB39" s="684"/>
      <c r="DC39" s="687"/>
      <c r="DD39" s="656">
        <v>190742</v>
      </c>
      <c r="DE39" s="682"/>
      <c r="DF39" s="682"/>
      <c r="DG39" s="682"/>
      <c r="DH39" s="682"/>
      <c r="DI39" s="682"/>
      <c r="DJ39" s="682"/>
      <c r="DK39" s="683"/>
      <c r="DL39" s="656" t="s">
        <v>132</v>
      </c>
      <c r="DM39" s="682"/>
      <c r="DN39" s="682"/>
      <c r="DO39" s="682"/>
      <c r="DP39" s="682"/>
      <c r="DQ39" s="682"/>
      <c r="DR39" s="682"/>
      <c r="DS39" s="682"/>
      <c r="DT39" s="682"/>
      <c r="DU39" s="682"/>
      <c r="DV39" s="683"/>
      <c r="DW39" s="652" t="s">
        <v>239</v>
      </c>
      <c r="DX39" s="684"/>
      <c r="DY39" s="684"/>
      <c r="DZ39" s="684"/>
      <c r="EA39" s="684"/>
      <c r="EB39" s="684"/>
      <c r="EC39" s="685"/>
    </row>
    <row r="40" spans="2:133" ht="11.25" customHeight="1" x14ac:dyDescent="0.15">
      <c r="B40" s="644" t="s">
        <v>348</v>
      </c>
      <c r="C40" s="645"/>
      <c r="D40" s="645"/>
      <c r="E40" s="645"/>
      <c r="F40" s="645"/>
      <c r="G40" s="645"/>
      <c r="H40" s="645"/>
      <c r="I40" s="645"/>
      <c r="J40" s="645"/>
      <c r="K40" s="645"/>
      <c r="L40" s="645"/>
      <c r="M40" s="645"/>
      <c r="N40" s="645"/>
      <c r="O40" s="645"/>
      <c r="P40" s="645"/>
      <c r="Q40" s="646"/>
      <c r="R40" s="647" t="s">
        <v>239</v>
      </c>
      <c r="S40" s="648"/>
      <c r="T40" s="648"/>
      <c r="U40" s="648"/>
      <c r="V40" s="648"/>
      <c r="W40" s="648"/>
      <c r="X40" s="648"/>
      <c r="Y40" s="649"/>
      <c r="Z40" s="650" t="s">
        <v>239</v>
      </c>
      <c r="AA40" s="650"/>
      <c r="AB40" s="650"/>
      <c r="AC40" s="650"/>
      <c r="AD40" s="651" t="s">
        <v>239</v>
      </c>
      <c r="AE40" s="651"/>
      <c r="AF40" s="651"/>
      <c r="AG40" s="651"/>
      <c r="AH40" s="651"/>
      <c r="AI40" s="651"/>
      <c r="AJ40" s="651"/>
      <c r="AK40" s="651"/>
      <c r="AL40" s="652" t="s">
        <v>239</v>
      </c>
      <c r="AM40" s="653"/>
      <c r="AN40" s="653"/>
      <c r="AO40" s="654"/>
      <c r="AQ40" s="725" t="s">
        <v>349</v>
      </c>
      <c r="AR40" s="726"/>
      <c r="AS40" s="726"/>
      <c r="AT40" s="726"/>
      <c r="AU40" s="726"/>
      <c r="AV40" s="726"/>
      <c r="AW40" s="726"/>
      <c r="AX40" s="726"/>
      <c r="AY40" s="727"/>
      <c r="AZ40" s="647">
        <v>5310</v>
      </c>
      <c r="BA40" s="648"/>
      <c r="BB40" s="648"/>
      <c r="BC40" s="648"/>
      <c r="BD40" s="682"/>
      <c r="BE40" s="682"/>
      <c r="BF40" s="716"/>
      <c r="BG40" s="728" t="s">
        <v>350</v>
      </c>
      <c r="BH40" s="729"/>
      <c r="BI40" s="729"/>
      <c r="BJ40" s="729"/>
      <c r="BK40" s="729"/>
      <c r="BL40" s="236"/>
      <c r="BM40" s="663" t="s">
        <v>351</v>
      </c>
      <c r="BN40" s="663"/>
      <c r="BO40" s="663"/>
      <c r="BP40" s="663"/>
      <c r="BQ40" s="663"/>
      <c r="BR40" s="663"/>
      <c r="BS40" s="663"/>
      <c r="BT40" s="663"/>
      <c r="BU40" s="664"/>
      <c r="BV40" s="647">
        <v>90</v>
      </c>
      <c r="BW40" s="648"/>
      <c r="BX40" s="648"/>
      <c r="BY40" s="648"/>
      <c r="BZ40" s="648"/>
      <c r="CA40" s="648"/>
      <c r="CB40" s="657"/>
      <c r="CD40" s="662" t="s">
        <v>352</v>
      </c>
      <c r="CE40" s="663"/>
      <c r="CF40" s="663"/>
      <c r="CG40" s="663"/>
      <c r="CH40" s="663"/>
      <c r="CI40" s="663"/>
      <c r="CJ40" s="663"/>
      <c r="CK40" s="663"/>
      <c r="CL40" s="663"/>
      <c r="CM40" s="663"/>
      <c r="CN40" s="663"/>
      <c r="CO40" s="663"/>
      <c r="CP40" s="663"/>
      <c r="CQ40" s="664"/>
      <c r="CR40" s="647" t="s">
        <v>239</v>
      </c>
      <c r="CS40" s="648"/>
      <c r="CT40" s="648"/>
      <c r="CU40" s="648"/>
      <c r="CV40" s="648"/>
      <c r="CW40" s="648"/>
      <c r="CX40" s="648"/>
      <c r="CY40" s="649"/>
      <c r="CZ40" s="652" t="s">
        <v>239</v>
      </c>
      <c r="DA40" s="684"/>
      <c r="DB40" s="684"/>
      <c r="DC40" s="687"/>
      <c r="DD40" s="656" t="s">
        <v>141</v>
      </c>
      <c r="DE40" s="648"/>
      <c r="DF40" s="648"/>
      <c r="DG40" s="648"/>
      <c r="DH40" s="648"/>
      <c r="DI40" s="648"/>
      <c r="DJ40" s="648"/>
      <c r="DK40" s="649"/>
      <c r="DL40" s="656" t="s">
        <v>141</v>
      </c>
      <c r="DM40" s="648"/>
      <c r="DN40" s="648"/>
      <c r="DO40" s="648"/>
      <c r="DP40" s="648"/>
      <c r="DQ40" s="648"/>
      <c r="DR40" s="648"/>
      <c r="DS40" s="648"/>
      <c r="DT40" s="648"/>
      <c r="DU40" s="648"/>
      <c r="DV40" s="649"/>
      <c r="DW40" s="652" t="s">
        <v>239</v>
      </c>
      <c r="DX40" s="684"/>
      <c r="DY40" s="684"/>
      <c r="DZ40" s="684"/>
      <c r="EA40" s="684"/>
      <c r="EB40" s="684"/>
      <c r="EC40" s="685"/>
    </row>
    <row r="41" spans="2:133" ht="11.25" customHeight="1" x14ac:dyDescent="0.15">
      <c r="B41" s="644" t="s">
        <v>353</v>
      </c>
      <c r="C41" s="645"/>
      <c r="D41" s="645"/>
      <c r="E41" s="645"/>
      <c r="F41" s="645"/>
      <c r="G41" s="645"/>
      <c r="H41" s="645"/>
      <c r="I41" s="645"/>
      <c r="J41" s="645"/>
      <c r="K41" s="645"/>
      <c r="L41" s="645"/>
      <c r="M41" s="645"/>
      <c r="N41" s="645"/>
      <c r="O41" s="645"/>
      <c r="P41" s="645"/>
      <c r="Q41" s="646"/>
      <c r="R41" s="647" t="s">
        <v>239</v>
      </c>
      <c r="S41" s="648"/>
      <c r="T41" s="648"/>
      <c r="U41" s="648"/>
      <c r="V41" s="648"/>
      <c r="W41" s="648"/>
      <c r="X41" s="648"/>
      <c r="Y41" s="649"/>
      <c r="Z41" s="650" t="s">
        <v>239</v>
      </c>
      <c r="AA41" s="650"/>
      <c r="AB41" s="650"/>
      <c r="AC41" s="650"/>
      <c r="AD41" s="651" t="s">
        <v>239</v>
      </c>
      <c r="AE41" s="651"/>
      <c r="AF41" s="651"/>
      <c r="AG41" s="651"/>
      <c r="AH41" s="651"/>
      <c r="AI41" s="651"/>
      <c r="AJ41" s="651"/>
      <c r="AK41" s="651"/>
      <c r="AL41" s="652" t="s">
        <v>132</v>
      </c>
      <c r="AM41" s="653"/>
      <c r="AN41" s="653"/>
      <c r="AO41" s="654"/>
      <c r="AQ41" s="725" t="s">
        <v>354</v>
      </c>
      <c r="AR41" s="726"/>
      <c r="AS41" s="726"/>
      <c r="AT41" s="726"/>
      <c r="AU41" s="726"/>
      <c r="AV41" s="726"/>
      <c r="AW41" s="726"/>
      <c r="AX41" s="726"/>
      <c r="AY41" s="727"/>
      <c r="AZ41" s="647">
        <v>169525</v>
      </c>
      <c r="BA41" s="648"/>
      <c r="BB41" s="648"/>
      <c r="BC41" s="648"/>
      <c r="BD41" s="682"/>
      <c r="BE41" s="682"/>
      <c r="BF41" s="716"/>
      <c r="BG41" s="728"/>
      <c r="BH41" s="729"/>
      <c r="BI41" s="729"/>
      <c r="BJ41" s="729"/>
      <c r="BK41" s="729"/>
      <c r="BL41" s="236"/>
      <c r="BM41" s="663" t="s">
        <v>355</v>
      </c>
      <c r="BN41" s="663"/>
      <c r="BO41" s="663"/>
      <c r="BP41" s="663"/>
      <c r="BQ41" s="663"/>
      <c r="BR41" s="663"/>
      <c r="BS41" s="663"/>
      <c r="BT41" s="663"/>
      <c r="BU41" s="664"/>
      <c r="BV41" s="647">
        <v>1</v>
      </c>
      <c r="BW41" s="648"/>
      <c r="BX41" s="648"/>
      <c r="BY41" s="648"/>
      <c r="BZ41" s="648"/>
      <c r="CA41" s="648"/>
      <c r="CB41" s="657"/>
      <c r="CD41" s="662" t="s">
        <v>356</v>
      </c>
      <c r="CE41" s="663"/>
      <c r="CF41" s="663"/>
      <c r="CG41" s="663"/>
      <c r="CH41" s="663"/>
      <c r="CI41" s="663"/>
      <c r="CJ41" s="663"/>
      <c r="CK41" s="663"/>
      <c r="CL41" s="663"/>
      <c r="CM41" s="663"/>
      <c r="CN41" s="663"/>
      <c r="CO41" s="663"/>
      <c r="CP41" s="663"/>
      <c r="CQ41" s="664"/>
      <c r="CR41" s="647" t="s">
        <v>132</v>
      </c>
      <c r="CS41" s="682"/>
      <c r="CT41" s="682"/>
      <c r="CU41" s="682"/>
      <c r="CV41" s="682"/>
      <c r="CW41" s="682"/>
      <c r="CX41" s="682"/>
      <c r="CY41" s="683"/>
      <c r="CZ41" s="652" t="s">
        <v>141</v>
      </c>
      <c r="DA41" s="684"/>
      <c r="DB41" s="684"/>
      <c r="DC41" s="687"/>
      <c r="DD41" s="656" t="s">
        <v>239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357</v>
      </c>
      <c r="C42" s="645"/>
      <c r="D42" s="645"/>
      <c r="E42" s="645"/>
      <c r="F42" s="645"/>
      <c r="G42" s="645"/>
      <c r="H42" s="645"/>
      <c r="I42" s="645"/>
      <c r="J42" s="645"/>
      <c r="K42" s="645"/>
      <c r="L42" s="645"/>
      <c r="M42" s="645"/>
      <c r="N42" s="645"/>
      <c r="O42" s="645"/>
      <c r="P42" s="645"/>
      <c r="Q42" s="646"/>
      <c r="R42" s="647">
        <v>220000</v>
      </c>
      <c r="S42" s="648"/>
      <c r="T42" s="648"/>
      <c r="U42" s="648"/>
      <c r="V42" s="648"/>
      <c r="W42" s="648"/>
      <c r="X42" s="648"/>
      <c r="Y42" s="649"/>
      <c r="Z42" s="650">
        <v>1.5</v>
      </c>
      <c r="AA42" s="650"/>
      <c r="AB42" s="650"/>
      <c r="AC42" s="650"/>
      <c r="AD42" s="651" t="s">
        <v>132</v>
      </c>
      <c r="AE42" s="651"/>
      <c r="AF42" s="651"/>
      <c r="AG42" s="651"/>
      <c r="AH42" s="651"/>
      <c r="AI42" s="651"/>
      <c r="AJ42" s="651"/>
      <c r="AK42" s="651"/>
      <c r="AL42" s="652" t="s">
        <v>132</v>
      </c>
      <c r="AM42" s="653"/>
      <c r="AN42" s="653"/>
      <c r="AO42" s="654"/>
      <c r="AQ42" s="746" t="s">
        <v>358</v>
      </c>
      <c r="AR42" s="747"/>
      <c r="AS42" s="747"/>
      <c r="AT42" s="747"/>
      <c r="AU42" s="747"/>
      <c r="AV42" s="747"/>
      <c r="AW42" s="747"/>
      <c r="AX42" s="747"/>
      <c r="AY42" s="748"/>
      <c r="AZ42" s="738">
        <v>842575</v>
      </c>
      <c r="BA42" s="739"/>
      <c r="BB42" s="739"/>
      <c r="BC42" s="739"/>
      <c r="BD42" s="718"/>
      <c r="BE42" s="718"/>
      <c r="BF42" s="720"/>
      <c r="BG42" s="730"/>
      <c r="BH42" s="731"/>
      <c r="BI42" s="731"/>
      <c r="BJ42" s="731"/>
      <c r="BK42" s="731"/>
      <c r="BL42" s="237"/>
      <c r="BM42" s="673" t="s">
        <v>359</v>
      </c>
      <c r="BN42" s="673"/>
      <c r="BO42" s="673"/>
      <c r="BP42" s="673"/>
      <c r="BQ42" s="673"/>
      <c r="BR42" s="673"/>
      <c r="BS42" s="673"/>
      <c r="BT42" s="673"/>
      <c r="BU42" s="674"/>
      <c r="BV42" s="738">
        <v>359</v>
      </c>
      <c r="BW42" s="739"/>
      <c r="BX42" s="739"/>
      <c r="BY42" s="739"/>
      <c r="BZ42" s="739"/>
      <c r="CA42" s="739"/>
      <c r="CB42" s="745"/>
      <c r="CD42" s="644" t="s">
        <v>360</v>
      </c>
      <c r="CE42" s="645"/>
      <c r="CF42" s="645"/>
      <c r="CG42" s="645"/>
      <c r="CH42" s="645"/>
      <c r="CI42" s="645"/>
      <c r="CJ42" s="645"/>
      <c r="CK42" s="645"/>
      <c r="CL42" s="645"/>
      <c r="CM42" s="645"/>
      <c r="CN42" s="645"/>
      <c r="CO42" s="645"/>
      <c r="CP42" s="645"/>
      <c r="CQ42" s="646"/>
      <c r="CR42" s="647">
        <v>1641669</v>
      </c>
      <c r="CS42" s="648"/>
      <c r="CT42" s="648"/>
      <c r="CU42" s="648"/>
      <c r="CV42" s="648"/>
      <c r="CW42" s="648"/>
      <c r="CX42" s="648"/>
      <c r="CY42" s="649"/>
      <c r="CZ42" s="652">
        <v>11.4</v>
      </c>
      <c r="DA42" s="653"/>
      <c r="DB42" s="653"/>
      <c r="DC42" s="665"/>
      <c r="DD42" s="656">
        <v>203867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361</v>
      </c>
      <c r="C43" s="689"/>
      <c r="D43" s="689"/>
      <c r="E43" s="689"/>
      <c r="F43" s="689"/>
      <c r="G43" s="689"/>
      <c r="H43" s="689"/>
      <c r="I43" s="689"/>
      <c r="J43" s="689"/>
      <c r="K43" s="689"/>
      <c r="L43" s="689"/>
      <c r="M43" s="689"/>
      <c r="N43" s="689"/>
      <c r="O43" s="689"/>
      <c r="P43" s="689"/>
      <c r="Q43" s="690"/>
      <c r="R43" s="738">
        <v>14669223</v>
      </c>
      <c r="S43" s="739"/>
      <c r="T43" s="739"/>
      <c r="U43" s="739"/>
      <c r="V43" s="739"/>
      <c r="W43" s="739"/>
      <c r="X43" s="739"/>
      <c r="Y43" s="740"/>
      <c r="Z43" s="741">
        <v>100</v>
      </c>
      <c r="AA43" s="741"/>
      <c r="AB43" s="741"/>
      <c r="AC43" s="741"/>
      <c r="AD43" s="742">
        <v>6795783</v>
      </c>
      <c r="AE43" s="742"/>
      <c r="AF43" s="742"/>
      <c r="AG43" s="742"/>
      <c r="AH43" s="742"/>
      <c r="AI43" s="742"/>
      <c r="AJ43" s="742"/>
      <c r="AK43" s="742"/>
      <c r="AL43" s="743">
        <v>100</v>
      </c>
      <c r="AM43" s="719"/>
      <c r="AN43" s="719"/>
      <c r="AO43" s="744"/>
      <c r="BV43" s="238"/>
      <c r="BW43" s="238"/>
      <c r="BX43" s="238"/>
      <c r="BY43" s="238"/>
      <c r="BZ43" s="238"/>
      <c r="CA43" s="238"/>
      <c r="CB43" s="238"/>
      <c r="CD43" s="644" t="s">
        <v>362</v>
      </c>
      <c r="CE43" s="645"/>
      <c r="CF43" s="645"/>
      <c r="CG43" s="645"/>
      <c r="CH43" s="645"/>
      <c r="CI43" s="645"/>
      <c r="CJ43" s="645"/>
      <c r="CK43" s="645"/>
      <c r="CL43" s="645"/>
      <c r="CM43" s="645"/>
      <c r="CN43" s="645"/>
      <c r="CO43" s="645"/>
      <c r="CP43" s="645"/>
      <c r="CQ43" s="646"/>
      <c r="CR43" s="647">
        <v>22053</v>
      </c>
      <c r="CS43" s="682"/>
      <c r="CT43" s="682"/>
      <c r="CU43" s="682"/>
      <c r="CV43" s="682"/>
      <c r="CW43" s="682"/>
      <c r="CX43" s="682"/>
      <c r="CY43" s="683"/>
      <c r="CZ43" s="652">
        <v>0.2</v>
      </c>
      <c r="DA43" s="684"/>
      <c r="DB43" s="684"/>
      <c r="DC43" s="687"/>
      <c r="DD43" s="656">
        <v>22053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309</v>
      </c>
      <c r="CE44" s="760"/>
      <c r="CF44" s="644" t="s">
        <v>363</v>
      </c>
      <c r="CG44" s="645"/>
      <c r="CH44" s="645"/>
      <c r="CI44" s="645"/>
      <c r="CJ44" s="645"/>
      <c r="CK44" s="645"/>
      <c r="CL44" s="645"/>
      <c r="CM44" s="645"/>
      <c r="CN44" s="645"/>
      <c r="CO44" s="645"/>
      <c r="CP44" s="645"/>
      <c r="CQ44" s="646"/>
      <c r="CR44" s="647">
        <v>1624481</v>
      </c>
      <c r="CS44" s="648"/>
      <c r="CT44" s="648"/>
      <c r="CU44" s="648"/>
      <c r="CV44" s="648"/>
      <c r="CW44" s="648"/>
      <c r="CX44" s="648"/>
      <c r="CY44" s="649"/>
      <c r="CZ44" s="652">
        <v>11.3</v>
      </c>
      <c r="DA44" s="653"/>
      <c r="DB44" s="653"/>
      <c r="DC44" s="665"/>
      <c r="DD44" s="656">
        <v>191098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365</v>
      </c>
      <c r="CG45" s="645"/>
      <c r="CH45" s="645"/>
      <c r="CI45" s="645"/>
      <c r="CJ45" s="645"/>
      <c r="CK45" s="645"/>
      <c r="CL45" s="645"/>
      <c r="CM45" s="645"/>
      <c r="CN45" s="645"/>
      <c r="CO45" s="645"/>
      <c r="CP45" s="645"/>
      <c r="CQ45" s="646"/>
      <c r="CR45" s="647">
        <v>757520</v>
      </c>
      <c r="CS45" s="682"/>
      <c r="CT45" s="682"/>
      <c r="CU45" s="682"/>
      <c r="CV45" s="682"/>
      <c r="CW45" s="682"/>
      <c r="CX45" s="682"/>
      <c r="CY45" s="683"/>
      <c r="CZ45" s="652">
        <v>5.3</v>
      </c>
      <c r="DA45" s="684"/>
      <c r="DB45" s="684"/>
      <c r="DC45" s="687"/>
      <c r="DD45" s="656">
        <v>40633</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367</v>
      </c>
      <c r="CG46" s="645"/>
      <c r="CH46" s="645"/>
      <c r="CI46" s="645"/>
      <c r="CJ46" s="645"/>
      <c r="CK46" s="645"/>
      <c r="CL46" s="645"/>
      <c r="CM46" s="645"/>
      <c r="CN46" s="645"/>
      <c r="CO46" s="645"/>
      <c r="CP46" s="645"/>
      <c r="CQ46" s="646"/>
      <c r="CR46" s="647">
        <v>860706</v>
      </c>
      <c r="CS46" s="648"/>
      <c r="CT46" s="648"/>
      <c r="CU46" s="648"/>
      <c r="CV46" s="648"/>
      <c r="CW46" s="648"/>
      <c r="CX46" s="648"/>
      <c r="CY46" s="649"/>
      <c r="CZ46" s="652">
        <v>6</v>
      </c>
      <c r="DA46" s="653"/>
      <c r="DB46" s="653"/>
      <c r="DC46" s="665"/>
      <c r="DD46" s="656">
        <v>149638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369</v>
      </c>
      <c r="CG47" s="645"/>
      <c r="CH47" s="645"/>
      <c r="CI47" s="645"/>
      <c r="CJ47" s="645"/>
      <c r="CK47" s="645"/>
      <c r="CL47" s="645"/>
      <c r="CM47" s="645"/>
      <c r="CN47" s="645"/>
      <c r="CO47" s="645"/>
      <c r="CP47" s="645"/>
      <c r="CQ47" s="646"/>
      <c r="CR47" s="647">
        <v>17188</v>
      </c>
      <c r="CS47" s="682"/>
      <c r="CT47" s="682"/>
      <c r="CU47" s="682"/>
      <c r="CV47" s="682"/>
      <c r="CW47" s="682"/>
      <c r="CX47" s="682"/>
      <c r="CY47" s="683"/>
      <c r="CZ47" s="652">
        <v>0.1</v>
      </c>
      <c r="DA47" s="684"/>
      <c r="DB47" s="684"/>
      <c r="DC47" s="687"/>
      <c r="DD47" s="656">
        <v>12769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370</v>
      </c>
      <c r="CG48" s="645"/>
      <c r="CH48" s="645"/>
      <c r="CI48" s="645"/>
      <c r="CJ48" s="645"/>
      <c r="CK48" s="645"/>
      <c r="CL48" s="645"/>
      <c r="CM48" s="645"/>
      <c r="CN48" s="645"/>
      <c r="CO48" s="645"/>
      <c r="CP48" s="645"/>
      <c r="CQ48" s="646"/>
      <c r="CR48" s="647" t="s">
        <v>239</v>
      </c>
      <c r="CS48" s="648"/>
      <c r="CT48" s="648"/>
      <c r="CU48" s="648"/>
      <c r="CV48" s="648"/>
      <c r="CW48" s="648"/>
      <c r="CX48" s="648"/>
      <c r="CY48" s="649"/>
      <c r="CZ48" s="652" t="s">
        <v>132</v>
      </c>
      <c r="DA48" s="653"/>
      <c r="DB48" s="653"/>
      <c r="DC48" s="665"/>
      <c r="DD48" s="656" t="s">
        <v>132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371</v>
      </c>
      <c r="CE49" s="689"/>
      <c r="CF49" s="689"/>
      <c r="CG49" s="689"/>
      <c r="CH49" s="689"/>
      <c r="CI49" s="689"/>
      <c r="CJ49" s="689"/>
      <c r="CK49" s="689"/>
      <c r="CL49" s="689"/>
      <c r="CM49" s="689"/>
      <c r="CN49" s="689"/>
      <c r="CO49" s="689"/>
      <c r="CP49" s="689"/>
      <c r="CQ49" s="690"/>
      <c r="CR49" s="738">
        <v>14428840</v>
      </c>
      <c r="CS49" s="718"/>
      <c r="CT49" s="718"/>
      <c r="CU49" s="718"/>
      <c r="CV49" s="718"/>
      <c r="CW49" s="718"/>
      <c r="CX49" s="718"/>
      <c r="CY49" s="749"/>
      <c r="CZ49" s="743">
        <v>100</v>
      </c>
      <c r="DA49" s="750"/>
      <c r="DB49" s="750"/>
      <c r="DC49" s="751"/>
      <c r="DD49" s="752">
        <v>8322735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QLxxDBNikMufKj72byKh1AJdtTi86JjeWD4UhxXqUb5gztmLn9qqJCYlksFPf2n7vUg3k/pUkIF30RwIldilFw==" saltValue="dAL8VIAPCgCLHiFrlSmYS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373</v>
      </c>
      <c r="DK2" s="795"/>
      <c r="DL2" s="795"/>
      <c r="DM2" s="795"/>
      <c r="DN2" s="795"/>
      <c r="DO2" s="796"/>
      <c r="DP2" s="251"/>
      <c r="DQ2" s="794" t="s">
        <v>374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377</v>
      </c>
      <c r="B5" s="789"/>
      <c r="C5" s="789"/>
      <c r="D5" s="789"/>
      <c r="E5" s="789"/>
      <c r="F5" s="789"/>
      <c r="G5" s="789"/>
      <c r="H5" s="789"/>
      <c r="I5" s="789"/>
      <c r="J5" s="789"/>
      <c r="K5" s="789"/>
      <c r="L5" s="789"/>
      <c r="M5" s="789"/>
      <c r="N5" s="789"/>
      <c r="O5" s="789"/>
      <c r="P5" s="790"/>
      <c r="Q5" s="765" t="s">
        <v>378</v>
      </c>
      <c r="R5" s="766"/>
      <c r="S5" s="766"/>
      <c r="T5" s="766"/>
      <c r="U5" s="767"/>
      <c r="V5" s="765" t="s">
        <v>379</v>
      </c>
      <c r="W5" s="766"/>
      <c r="X5" s="766"/>
      <c r="Y5" s="766"/>
      <c r="Z5" s="767"/>
      <c r="AA5" s="765" t="s">
        <v>380</v>
      </c>
      <c r="AB5" s="766"/>
      <c r="AC5" s="766"/>
      <c r="AD5" s="766"/>
      <c r="AE5" s="766"/>
      <c r="AF5" s="798" t="s">
        <v>381</v>
      </c>
      <c r="AG5" s="766"/>
      <c r="AH5" s="766"/>
      <c r="AI5" s="766"/>
      <c r="AJ5" s="777"/>
      <c r="AK5" s="766" t="s">
        <v>382</v>
      </c>
      <c r="AL5" s="766"/>
      <c r="AM5" s="766"/>
      <c r="AN5" s="766"/>
      <c r="AO5" s="767"/>
      <c r="AP5" s="765" t="s">
        <v>383</v>
      </c>
      <c r="AQ5" s="766"/>
      <c r="AR5" s="766"/>
      <c r="AS5" s="766"/>
      <c r="AT5" s="767"/>
      <c r="AU5" s="765" t="s">
        <v>384</v>
      </c>
      <c r="AV5" s="766"/>
      <c r="AW5" s="766"/>
      <c r="AX5" s="766"/>
      <c r="AY5" s="777"/>
      <c r="AZ5" s="258"/>
      <c r="BA5" s="258"/>
      <c r="BB5" s="258"/>
      <c r="BC5" s="258"/>
      <c r="BD5" s="258"/>
      <c r="BE5" s="259"/>
      <c r="BF5" s="259"/>
      <c r="BG5" s="259"/>
      <c r="BH5" s="259"/>
      <c r="BI5" s="259"/>
      <c r="BJ5" s="259"/>
      <c r="BK5" s="259"/>
      <c r="BL5" s="259"/>
      <c r="BM5" s="259"/>
      <c r="BN5" s="259"/>
      <c r="BO5" s="259"/>
      <c r="BP5" s="259"/>
      <c r="BQ5" s="788" t="s">
        <v>385</v>
      </c>
      <c r="BR5" s="789"/>
      <c r="BS5" s="789"/>
      <c r="BT5" s="789"/>
      <c r="BU5" s="789"/>
      <c r="BV5" s="789"/>
      <c r="BW5" s="789"/>
      <c r="BX5" s="789"/>
      <c r="BY5" s="789"/>
      <c r="BZ5" s="789"/>
      <c r="CA5" s="789"/>
      <c r="CB5" s="789"/>
      <c r="CC5" s="789"/>
      <c r="CD5" s="789"/>
      <c r="CE5" s="789"/>
      <c r="CF5" s="789"/>
      <c r="CG5" s="790"/>
      <c r="CH5" s="765" t="s">
        <v>386</v>
      </c>
      <c r="CI5" s="766"/>
      <c r="CJ5" s="766"/>
      <c r="CK5" s="766"/>
      <c r="CL5" s="767"/>
      <c r="CM5" s="765" t="s">
        <v>387</v>
      </c>
      <c r="CN5" s="766"/>
      <c r="CO5" s="766"/>
      <c r="CP5" s="766"/>
      <c r="CQ5" s="767"/>
      <c r="CR5" s="765" t="s">
        <v>388</v>
      </c>
      <c r="CS5" s="766"/>
      <c r="CT5" s="766"/>
      <c r="CU5" s="766"/>
      <c r="CV5" s="767"/>
      <c r="CW5" s="765" t="s">
        <v>389</v>
      </c>
      <c r="CX5" s="766"/>
      <c r="CY5" s="766"/>
      <c r="CZ5" s="766"/>
      <c r="DA5" s="767"/>
      <c r="DB5" s="765" t="s">
        <v>390</v>
      </c>
      <c r="DC5" s="766"/>
      <c r="DD5" s="766"/>
      <c r="DE5" s="766"/>
      <c r="DF5" s="767"/>
      <c r="DG5" s="771" t="s">
        <v>391</v>
      </c>
      <c r="DH5" s="772"/>
      <c r="DI5" s="772"/>
      <c r="DJ5" s="772"/>
      <c r="DK5" s="773"/>
      <c r="DL5" s="771" t="s">
        <v>392</v>
      </c>
      <c r="DM5" s="772"/>
      <c r="DN5" s="772"/>
      <c r="DO5" s="772"/>
      <c r="DP5" s="773"/>
      <c r="DQ5" s="765" t="s">
        <v>393</v>
      </c>
      <c r="DR5" s="766"/>
      <c r="DS5" s="766"/>
      <c r="DT5" s="766"/>
      <c r="DU5" s="767"/>
      <c r="DV5" s="765" t="s">
        <v>384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394</v>
      </c>
      <c r="C7" s="780"/>
      <c r="D7" s="780"/>
      <c r="E7" s="780"/>
      <c r="F7" s="780"/>
      <c r="G7" s="780"/>
      <c r="H7" s="780"/>
      <c r="I7" s="780"/>
      <c r="J7" s="780"/>
      <c r="K7" s="780"/>
      <c r="L7" s="780"/>
      <c r="M7" s="780"/>
      <c r="N7" s="780"/>
      <c r="O7" s="780"/>
      <c r="P7" s="781"/>
      <c r="Q7" s="782">
        <v>14669</v>
      </c>
      <c r="R7" s="783"/>
      <c r="S7" s="783"/>
      <c r="T7" s="783"/>
      <c r="U7" s="783"/>
      <c r="V7" s="783">
        <v>14429</v>
      </c>
      <c r="W7" s="783"/>
      <c r="X7" s="783"/>
      <c r="Y7" s="783"/>
      <c r="Z7" s="783"/>
      <c r="AA7" s="783">
        <v>240</v>
      </c>
      <c r="AB7" s="783"/>
      <c r="AC7" s="783"/>
      <c r="AD7" s="783"/>
      <c r="AE7" s="784"/>
      <c r="AF7" s="785">
        <v>101</v>
      </c>
      <c r="AG7" s="786"/>
      <c r="AH7" s="786"/>
      <c r="AI7" s="786"/>
      <c r="AJ7" s="787"/>
      <c r="AK7" s="822">
        <v>200</v>
      </c>
      <c r="AL7" s="823"/>
      <c r="AM7" s="823"/>
      <c r="AN7" s="823"/>
      <c r="AO7" s="823"/>
      <c r="AP7" s="823">
        <v>12397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601</v>
      </c>
      <c r="BT7" s="827"/>
      <c r="BU7" s="827"/>
      <c r="BV7" s="827"/>
      <c r="BW7" s="827"/>
      <c r="BX7" s="827"/>
      <c r="BY7" s="827"/>
      <c r="BZ7" s="827"/>
      <c r="CA7" s="827"/>
      <c r="CB7" s="827"/>
      <c r="CC7" s="827"/>
      <c r="CD7" s="827"/>
      <c r="CE7" s="827"/>
      <c r="CF7" s="827"/>
      <c r="CG7" s="828"/>
      <c r="CH7" s="819">
        <v>7</v>
      </c>
      <c r="CI7" s="820"/>
      <c r="CJ7" s="820"/>
      <c r="CK7" s="820"/>
      <c r="CL7" s="821"/>
      <c r="CM7" s="819">
        <v>34</v>
      </c>
      <c r="CN7" s="820"/>
      <c r="CO7" s="820"/>
      <c r="CP7" s="820"/>
      <c r="CQ7" s="821"/>
      <c r="CR7" s="819">
        <v>5</v>
      </c>
      <c r="CS7" s="820"/>
      <c r="CT7" s="820"/>
      <c r="CU7" s="820"/>
      <c r="CV7" s="821"/>
      <c r="CW7" s="819">
        <v>0</v>
      </c>
      <c r="CX7" s="820"/>
      <c r="CY7" s="820"/>
      <c r="CZ7" s="820"/>
      <c r="DA7" s="821"/>
      <c r="DB7" s="819">
        <v>0</v>
      </c>
      <c r="DC7" s="820"/>
      <c r="DD7" s="820"/>
      <c r="DE7" s="820"/>
      <c r="DF7" s="821"/>
      <c r="DG7" s="819" t="s">
        <v>588</v>
      </c>
      <c r="DH7" s="820"/>
      <c r="DI7" s="820"/>
      <c r="DJ7" s="820"/>
      <c r="DK7" s="821"/>
      <c r="DL7" s="819">
        <v>210</v>
      </c>
      <c r="DM7" s="820"/>
      <c r="DN7" s="820"/>
      <c r="DO7" s="820"/>
      <c r="DP7" s="821"/>
      <c r="DQ7" s="819">
        <v>83</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602</v>
      </c>
      <c r="BT8" s="817"/>
      <c r="BU8" s="817"/>
      <c r="BV8" s="817"/>
      <c r="BW8" s="817"/>
      <c r="BX8" s="817"/>
      <c r="BY8" s="817"/>
      <c r="BZ8" s="817"/>
      <c r="CA8" s="817"/>
      <c r="CB8" s="817"/>
      <c r="CC8" s="817"/>
      <c r="CD8" s="817"/>
      <c r="CE8" s="817"/>
      <c r="CF8" s="817"/>
      <c r="CG8" s="818"/>
      <c r="CH8" s="829">
        <v>28</v>
      </c>
      <c r="CI8" s="830"/>
      <c r="CJ8" s="830"/>
      <c r="CK8" s="830"/>
      <c r="CL8" s="831"/>
      <c r="CM8" s="829">
        <v>92</v>
      </c>
      <c r="CN8" s="830"/>
      <c r="CO8" s="830"/>
      <c r="CP8" s="830"/>
      <c r="CQ8" s="831"/>
      <c r="CR8" s="829">
        <v>50</v>
      </c>
      <c r="CS8" s="830"/>
      <c r="CT8" s="830"/>
      <c r="CU8" s="830"/>
      <c r="CV8" s="831"/>
      <c r="CW8" s="829">
        <v>0</v>
      </c>
      <c r="CX8" s="830"/>
      <c r="CY8" s="830"/>
      <c r="CZ8" s="830"/>
      <c r="DA8" s="831"/>
      <c r="DB8" s="829">
        <v>0</v>
      </c>
      <c r="DC8" s="830"/>
      <c r="DD8" s="830"/>
      <c r="DE8" s="830"/>
      <c r="DF8" s="831"/>
      <c r="DG8" s="829" t="s">
        <v>588</v>
      </c>
      <c r="DH8" s="830"/>
      <c r="DI8" s="830"/>
      <c r="DJ8" s="830"/>
      <c r="DK8" s="831"/>
      <c r="DL8" s="829" t="s">
        <v>588</v>
      </c>
      <c r="DM8" s="830"/>
      <c r="DN8" s="830"/>
      <c r="DO8" s="830"/>
      <c r="DP8" s="831"/>
      <c r="DQ8" s="829" t="s">
        <v>588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101</v>
      </c>
      <c r="AG23" s="842"/>
      <c r="AH23" s="842"/>
      <c r="AI23" s="842"/>
      <c r="AJ23" s="845"/>
      <c r="AK23" s="846"/>
      <c r="AL23" s="847"/>
      <c r="AM23" s="847"/>
      <c r="AN23" s="847"/>
      <c r="AO23" s="847"/>
      <c r="AP23" s="842"/>
      <c r="AQ23" s="842"/>
      <c r="AR23" s="842"/>
      <c r="AS23" s="842"/>
      <c r="AT23" s="842"/>
      <c r="AU23" s="848"/>
      <c r="AV23" s="848"/>
      <c r="AW23" s="848"/>
      <c r="AX23" s="848"/>
      <c r="AY23" s="849"/>
      <c r="AZ23" s="857" t="s">
        <v>398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377</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409</v>
      </c>
      <c r="C28" s="780"/>
      <c r="D28" s="780"/>
      <c r="E28" s="780"/>
      <c r="F28" s="780"/>
      <c r="G28" s="780"/>
      <c r="H28" s="780"/>
      <c r="I28" s="780"/>
      <c r="J28" s="780"/>
      <c r="K28" s="780"/>
      <c r="L28" s="780"/>
      <c r="M28" s="780"/>
      <c r="N28" s="780"/>
      <c r="O28" s="780"/>
      <c r="P28" s="781"/>
      <c r="Q28" s="870">
        <v>2234</v>
      </c>
      <c r="R28" s="871"/>
      <c r="S28" s="871"/>
      <c r="T28" s="871"/>
      <c r="U28" s="871"/>
      <c r="V28" s="871">
        <v>2219</v>
      </c>
      <c r="W28" s="871"/>
      <c r="X28" s="871"/>
      <c r="Y28" s="871"/>
      <c r="Z28" s="871"/>
      <c r="AA28" s="871">
        <v>15</v>
      </c>
      <c r="AB28" s="871"/>
      <c r="AC28" s="871"/>
      <c r="AD28" s="871"/>
      <c r="AE28" s="872"/>
      <c r="AF28" s="873">
        <v>15</v>
      </c>
      <c r="AG28" s="871"/>
      <c r="AH28" s="871"/>
      <c r="AI28" s="871"/>
      <c r="AJ28" s="874"/>
      <c r="AK28" s="875">
        <v>170</v>
      </c>
      <c r="AL28" s="866"/>
      <c r="AM28" s="866"/>
      <c r="AN28" s="866"/>
      <c r="AO28" s="866"/>
      <c r="AP28" s="866" t="s">
        <v>587</v>
      </c>
      <c r="AQ28" s="866"/>
      <c r="AR28" s="866"/>
      <c r="AS28" s="866"/>
      <c r="AT28" s="866"/>
      <c r="AU28" s="866" t="s">
        <v>588</v>
      </c>
      <c r="AV28" s="866"/>
      <c r="AW28" s="866"/>
      <c r="AX28" s="866"/>
      <c r="AY28" s="866"/>
      <c r="AZ28" s="867" t="s">
        <v>589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410</v>
      </c>
      <c r="C29" s="804"/>
      <c r="D29" s="804"/>
      <c r="E29" s="804"/>
      <c r="F29" s="804"/>
      <c r="G29" s="804"/>
      <c r="H29" s="804"/>
      <c r="I29" s="804"/>
      <c r="J29" s="804"/>
      <c r="K29" s="804"/>
      <c r="L29" s="804"/>
      <c r="M29" s="804"/>
      <c r="N29" s="804"/>
      <c r="O29" s="804"/>
      <c r="P29" s="805"/>
      <c r="Q29" s="806">
        <v>2861</v>
      </c>
      <c r="R29" s="807"/>
      <c r="S29" s="807"/>
      <c r="T29" s="807"/>
      <c r="U29" s="807"/>
      <c r="V29" s="807">
        <v>2859</v>
      </c>
      <c r="W29" s="807"/>
      <c r="X29" s="807"/>
      <c r="Y29" s="807"/>
      <c r="Z29" s="807"/>
      <c r="AA29" s="807">
        <v>2</v>
      </c>
      <c r="AB29" s="807"/>
      <c r="AC29" s="807"/>
      <c r="AD29" s="807"/>
      <c r="AE29" s="808"/>
      <c r="AF29" s="809">
        <v>2</v>
      </c>
      <c r="AG29" s="810"/>
      <c r="AH29" s="810"/>
      <c r="AI29" s="810"/>
      <c r="AJ29" s="811"/>
      <c r="AK29" s="878">
        <v>419</v>
      </c>
      <c r="AL29" s="879"/>
      <c r="AM29" s="879"/>
      <c r="AN29" s="879"/>
      <c r="AO29" s="879"/>
      <c r="AP29" s="879" t="s">
        <v>588</v>
      </c>
      <c r="AQ29" s="879"/>
      <c r="AR29" s="879"/>
      <c r="AS29" s="879"/>
      <c r="AT29" s="879"/>
      <c r="AU29" s="879" t="s">
        <v>592</v>
      </c>
      <c r="AV29" s="879"/>
      <c r="AW29" s="879"/>
      <c r="AX29" s="879"/>
      <c r="AY29" s="879"/>
      <c r="AZ29" s="880" t="s">
        <v>588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411</v>
      </c>
      <c r="C30" s="804"/>
      <c r="D30" s="804"/>
      <c r="E30" s="804"/>
      <c r="F30" s="804"/>
      <c r="G30" s="804"/>
      <c r="H30" s="804"/>
      <c r="I30" s="804"/>
      <c r="J30" s="804"/>
      <c r="K30" s="804"/>
      <c r="L30" s="804"/>
      <c r="M30" s="804"/>
      <c r="N30" s="804"/>
      <c r="O30" s="804"/>
      <c r="P30" s="805"/>
      <c r="Q30" s="806">
        <v>380</v>
      </c>
      <c r="R30" s="807"/>
      <c r="S30" s="807"/>
      <c r="T30" s="807"/>
      <c r="U30" s="807"/>
      <c r="V30" s="807">
        <v>380</v>
      </c>
      <c r="W30" s="807"/>
      <c r="X30" s="807"/>
      <c r="Y30" s="807"/>
      <c r="Z30" s="807"/>
      <c r="AA30" s="807">
        <v>0</v>
      </c>
      <c r="AB30" s="807"/>
      <c r="AC30" s="807"/>
      <c r="AD30" s="807"/>
      <c r="AE30" s="808"/>
      <c r="AF30" s="809">
        <v>0</v>
      </c>
      <c r="AG30" s="810"/>
      <c r="AH30" s="810"/>
      <c r="AI30" s="810"/>
      <c r="AJ30" s="811"/>
      <c r="AK30" s="878">
        <v>102</v>
      </c>
      <c r="AL30" s="879"/>
      <c r="AM30" s="879"/>
      <c r="AN30" s="879"/>
      <c r="AO30" s="879"/>
      <c r="AP30" s="879" t="s">
        <v>590</v>
      </c>
      <c r="AQ30" s="879"/>
      <c r="AR30" s="879"/>
      <c r="AS30" s="879"/>
      <c r="AT30" s="879"/>
      <c r="AU30" s="879" t="s">
        <v>591</v>
      </c>
      <c r="AV30" s="879"/>
      <c r="AW30" s="879"/>
      <c r="AX30" s="879"/>
      <c r="AY30" s="879"/>
      <c r="AZ30" s="880" t="s">
        <v>588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06">
        <v>577</v>
      </c>
      <c r="R31" s="807"/>
      <c r="S31" s="807"/>
      <c r="T31" s="807"/>
      <c r="U31" s="807"/>
      <c r="V31" s="807">
        <v>528</v>
      </c>
      <c r="W31" s="807"/>
      <c r="X31" s="807"/>
      <c r="Y31" s="807"/>
      <c r="Z31" s="807"/>
      <c r="AA31" s="807">
        <v>49</v>
      </c>
      <c r="AB31" s="807"/>
      <c r="AC31" s="807"/>
      <c r="AD31" s="807"/>
      <c r="AE31" s="808"/>
      <c r="AF31" s="809">
        <v>963</v>
      </c>
      <c r="AG31" s="810"/>
      <c r="AH31" s="810"/>
      <c r="AI31" s="810"/>
      <c r="AJ31" s="811"/>
      <c r="AK31" s="878">
        <v>70</v>
      </c>
      <c r="AL31" s="879"/>
      <c r="AM31" s="879"/>
      <c r="AN31" s="879"/>
      <c r="AO31" s="879"/>
      <c r="AP31" s="879">
        <v>2123</v>
      </c>
      <c r="AQ31" s="879"/>
      <c r="AR31" s="879"/>
      <c r="AS31" s="879"/>
      <c r="AT31" s="879"/>
      <c r="AU31" s="879">
        <v>16</v>
      </c>
      <c r="AV31" s="879"/>
      <c r="AW31" s="879"/>
      <c r="AX31" s="879"/>
      <c r="AY31" s="879"/>
      <c r="AZ31" s="880" t="s">
        <v>587</v>
      </c>
      <c r="BA31" s="880"/>
      <c r="BB31" s="880"/>
      <c r="BC31" s="880"/>
      <c r="BD31" s="880"/>
      <c r="BE31" s="876" t="s">
        <v>413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414</v>
      </c>
      <c r="C32" s="804"/>
      <c r="D32" s="804"/>
      <c r="E32" s="804"/>
      <c r="F32" s="804"/>
      <c r="G32" s="804"/>
      <c r="H32" s="804"/>
      <c r="I32" s="804"/>
      <c r="J32" s="804"/>
      <c r="K32" s="804"/>
      <c r="L32" s="804"/>
      <c r="M32" s="804"/>
      <c r="N32" s="804"/>
      <c r="O32" s="804"/>
      <c r="P32" s="805"/>
      <c r="Q32" s="806">
        <v>902</v>
      </c>
      <c r="R32" s="807"/>
      <c r="S32" s="807"/>
      <c r="T32" s="807"/>
      <c r="U32" s="807"/>
      <c r="V32" s="807">
        <v>786</v>
      </c>
      <c r="W32" s="807"/>
      <c r="X32" s="807"/>
      <c r="Y32" s="807"/>
      <c r="Z32" s="807"/>
      <c r="AA32" s="807">
        <v>116</v>
      </c>
      <c r="AB32" s="807"/>
      <c r="AC32" s="807"/>
      <c r="AD32" s="807"/>
      <c r="AE32" s="808"/>
      <c r="AF32" s="809">
        <v>192</v>
      </c>
      <c r="AG32" s="810"/>
      <c r="AH32" s="810"/>
      <c r="AI32" s="810"/>
      <c r="AJ32" s="811"/>
      <c r="AK32" s="878">
        <v>624</v>
      </c>
      <c r="AL32" s="879"/>
      <c r="AM32" s="879"/>
      <c r="AN32" s="879"/>
      <c r="AO32" s="879"/>
      <c r="AP32" s="879">
        <v>8789</v>
      </c>
      <c r="AQ32" s="879"/>
      <c r="AR32" s="879"/>
      <c r="AS32" s="879"/>
      <c r="AT32" s="879"/>
      <c r="AU32" s="879">
        <v>6768</v>
      </c>
      <c r="AV32" s="879"/>
      <c r="AW32" s="879"/>
      <c r="AX32" s="879"/>
      <c r="AY32" s="879"/>
      <c r="AZ32" s="880" t="s">
        <v>588</v>
      </c>
      <c r="BA32" s="880"/>
      <c r="BB32" s="880"/>
      <c r="BC32" s="880"/>
      <c r="BD32" s="880"/>
      <c r="BE32" s="876" t="s">
        <v>413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1172</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398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384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593</v>
      </c>
      <c r="C68" s="918"/>
      <c r="D68" s="918"/>
      <c r="E68" s="918"/>
      <c r="F68" s="918"/>
      <c r="G68" s="918"/>
      <c r="H68" s="918"/>
      <c r="I68" s="918"/>
      <c r="J68" s="918"/>
      <c r="K68" s="918"/>
      <c r="L68" s="918"/>
      <c r="M68" s="918"/>
      <c r="N68" s="918"/>
      <c r="O68" s="918"/>
      <c r="P68" s="919"/>
      <c r="Q68" s="920">
        <v>2234</v>
      </c>
      <c r="R68" s="914"/>
      <c r="S68" s="914"/>
      <c r="T68" s="914"/>
      <c r="U68" s="914"/>
      <c r="V68" s="914">
        <v>2230</v>
      </c>
      <c r="W68" s="914"/>
      <c r="X68" s="914"/>
      <c r="Y68" s="914"/>
      <c r="Z68" s="914"/>
      <c r="AA68" s="914">
        <v>4</v>
      </c>
      <c r="AB68" s="914"/>
      <c r="AC68" s="914"/>
      <c r="AD68" s="914"/>
      <c r="AE68" s="914"/>
      <c r="AF68" s="914">
        <v>4</v>
      </c>
      <c r="AG68" s="914"/>
      <c r="AH68" s="914"/>
      <c r="AI68" s="914"/>
      <c r="AJ68" s="914"/>
      <c r="AK68" s="914" t="s">
        <v>588</v>
      </c>
      <c r="AL68" s="914"/>
      <c r="AM68" s="914"/>
      <c r="AN68" s="914"/>
      <c r="AO68" s="914"/>
      <c r="AP68" s="914">
        <v>969</v>
      </c>
      <c r="AQ68" s="914"/>
      <c r="AR68" s="914"/>
      <c r="AS68" s="914"/>
      <c r="AT68" s="914"/>
      <c r="AU68" s="914">
        <v>62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594</v>
      </c>
      <c r="C69" s="922"/>
      <c r="D69" s="922"/>
      <c r="E69" s="922"/>
      <c r="F69" s="922"/>
      <c r="G69" s="922"/>
      <c r="H69" s="922"/>
      <c r="I69" s="922"/>
      <c r="J69" s="922"/>
      <c r="K69" s="922"/>
      <c r="L69" s="922"/>
      <c r="M69" s="922"/>
      <c r="N69" s="922"/>
      <c r="O69" s="922"/>
      <c r="P69" s="923"/>
      <c r="Q69" s="924">
        <v>4632</v>
      </c>
      <c r="R69" s="879"/>
      <c r="S69" s="879"/>
      <c r="T69" s="879"/>
      <c r="U69" s="879"/>
      <c r="V69" s="879">
        <v>3649</v>
      </c>
      <c r="W69" s="879"/>
      <c r="X69" s="879"/>
      <c r="Y69" s="879"/>
      <c r="Z69" s="879"/>
      <c r="AA69" s="879">
        <v>983</v>
      </c>
      <c r="AB69" s="879"/>
      <c r="AC69" s="879"/>
      <c r="AD69" s="879"/>
      <c r="AE69" s="879"/>
      <c r="AF69" s="879">
        <v>2461</v>
      </c>
      <c r="AG69" s="879"/>
      <c r="AH69" s="879"/>
      <c r="AI69" s="879"/>
      <c r="AJ69" s="879"/>
      <c r="AK69" s="879">
        <v>287</v>
      </c>
      <c r="AL69" s="879"/>
      <c r="AM69" s="879"/>
      <c r="AN69" s="879"/>
      <c r="AO69" s="879"/>
      <c r="AP69" s="879">
        <v>1470</v>
      </c>
      <c r="AQ69" s="879"/>
      <c r="AR69" s="879"/>
      <c r="AS69" s="879"/>
      <c r="AT69" s="879"/>
      <c r="AU69" s="879">
        <v>695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595</v>
      </c>
      <c r="C70" s="922"/>
      <c r="D70" s="922"/>
      <c r="E70" s="922"/>
      <c r="F70" s="922"/>
      <c r="G70" s="922"/>
      <c r="H70" s="922"/>
      <c r="I70" s="922"/>
      <c r="J70" s="922"/>
      <c r="K70" s="922"/>
      <c r="L70" s="922"/>
      <c r="M70" s="922"/>
      <c r="N70" s="922"/>
      <c r="O70" s="922"/>
      <c r="P70" s="923"/>
      <c r="Q70" s="924">
        <v>12</v>
      </c>
      <c r="R70" s="879"/>
      <c r="S70" s="879"/>
      <c r="T70" s="879"/>
      <c r="U70" s="879"/>
      <c r="V70" s="879">
        <v>12</v>
      </c>
      <c r="W70" s="879"/>
      <c r="X70" s="879"/>
      <c r="Y70" s="879"/>
      <c r="Z70" s="879"/>
      <c r="AA70" s="879">
        <v>0</v>
      </c>
      <c r="AB70" s="879"/>
      <c r="AC70" s="879"/>
      <c r="AD70" s="879"/>
      <c r="AE70" s="879"/>
      <c r="AF70" s="879">
        <v>0</v>
      </c>
      <c r="AG70" s="879"/>
      <c r="AH70" s="879"/>
      <c r="AI70" s="879"/>
      <c r="AJ70" s="879"/>
      <c r="AK70" s="879" t="s">
        <v>588</v>
      </c>
      <c r="AL70" s="879"/>
      <c r="AM70" s="879"/>
      <c r="AN70" s="879"/>
      <c r="AO70" s="879"/>
      <c r="AP70" s="879" t="s">
        <v>588</v>
      </c>
      <c r="AQ70" s="879"/>
      <c r="AR70" s="879"/>
      <c r="AS70" s="879"/>
      <c r="AT70" s="879"/>
      <c r="AU70" s="879" t="s">
        <v>588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596</v>
      </c>
      <c r="C71" s="922"/>
      <c r="D71" s="922"/>
      <c r="E71" s="922"/>
      <c r="F71" s="922"/>
      <c r="G71" s="922"/>
      <c r="H71" s="922"/>
      <c r="I71" s="922"/>
      <c r="J71" s="922"/>
      <c r="K71" s="922"/>
      <c r="L71" s="922"/>
      <c r="M71" s="922"/>
      <c r="N71" s="922"/>
      <c r="O71" s="922"/>
      <c r="P71" s="923"/>
      <c r="Q71" s="924">
        <v>539</v>
      </c>
      <c r="R71" s="879"/>
      <c r="S71" s="879"/>
      <c r="T71" s="879"/>
      <c r="U71" s="879"/>
      <c r="V71" s="879">
        <v>522</v>
      </c>
      <c r="W71" s="879"/>
      <c r="X71" s="879"/>
      <c r="Y71" s="879"/>
      <c r="Z71" s="879"/>
      <c r="AA71" s="879">
        <v>17</v>
      </c>
      <c r="AB71" s="879"/>
      <c r="AC71" s="879"/>
      <c r="AD71" s="879"/>
      <c r="AE71" s="879"/>
      <c r="AF71" s="879">
        <v>17</v>
      </c>
      <c r="AG71" s="879"/>
      <c r="AH71" s="879"/>
      <c r="AI71" s="879"/>
      <c r="AJ71" s="879"/>
      <c r="AK71" s="879" t="s">
        <v>606</v>
      </c>
      <c r="AL71" s="879"/>
      <c r="AM71" s="879"/>
      <c r="AN71" s="879"/>
      <c r="AO71" s="879"/>
      <c r="AP71" s="879" t="s">
        <v>588</v>
      </c>
      <c r="AQ71" s="879"/>
      <c r="AR71" s="879"/>
      <c r="AS71" s="879"/>
      <c r="AT71" s="879"/>
      <c r="AU71" s="879" t="s">
        <v>588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597</v>
      </c>
      <c r="C72" s="922"/>
      <c r="D72" s="922"/>
      <c r="E72" s="922"/>
      <c r="F72" s="922"/>
      <c r="G72" s="922"/>
      <c r="H72" s="922"/>
      <c r="I72" s="922"/>
      <c r="J72" s="922"/>
      <c r="K72" s="922"/>
      <c r="L72" s="922"/>
      <c r="M72" s="922"/>
      <c r="N72" s="922"/>
      <c r="O72" s="922"/>
      <c r="P72" s="923"/>
      <c r="Q72" s="924">
        <v>159202</v>
      </c>
      <c r="R72" s="879"/>
      <c r="S72" s="879"/>
      <c r="T72" s="879"/>
      <c r="U72" s="879"/>
      <c r="V72" s="879">
        <v>154250</v>
      </c>
      <c r="W72" s="879"/>
      <c r="X72" s="879"/>
      <c r="Y72" s="879"/>
      <c r="Z72" s="879"/>
      <c r="AA72" s="879">
        <v>4952</v>
      </c>
      <c r="AB72" s="879"/>
      <c r="AC72" s="879"/>
      <c r="AD72" s="879"/>
      <c r="AE72" s="879"/>
      <c r="AF72" s="879">
        <v>4952</v>
      </c>
      <c r="AG72" s="879"/>
      <c r="AH72" s="879"/>
      <c r="AI72" s="879"/>
      <c r="AJ72" s="879"/>
      <c r="AK72" s="879" t="s">
        <v>606</v>
      </c>
      <c r="AL72" s="879"/>
      <c r="AM72" s="879"/>
      <c r="AN72" s="879"/>
      <c r="AO72" s="879"/>
      <c r="AP72" s="879" t="s">
        <v>588</v>
      </c>
      <c r="AQ72" s="879"/>
      <c r="AR72" s="879"/>
      <c r="AS72" s="879"/>
      <c r="AT72" s="879"/>
      <c r="AU72" s="879" t="s">
        <v>588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598</v>
      </c>
      <c r="C73" s="922"/>
      <c r="D73" s="922"/>
      <c r="E73" s="922"/>
      <c r="F73" s="922"/>
      <c r="G73" s="922"/>
      <c r="H73" s="922"/>
      <c r="I73" s="922"/>
      <c r="J73" s="922"/>
      <c r="K73" s="922"/>
      <c r="L73" s="922"/>
      <c r="M73" s="922"/>
      <c r="N73" s="922"/>
      <c r="O73" s="922"/>
      <c r="P73" s="923"/>
      <c r="Q73" s="924">
        <v>0</v>
      </c>
      <c r="R73" s="879"/>
      <c r="S73" s="879"/>
      <c r="T73" s="879"/>
      <c r="U73" s="879"/>
      <c r="V73" s="879">
        <v>0</v>
      </c>
      <c r="W73" s="879"/>
      <c r="X73" s="879"/>
      <c r="Y73" s="879"/>
      <c r="Z73" s="879"/>
      <c r="AA73" s="879">
        <v>0</v>
      </c>
      <c r="AB73" s="879"/>
      <c r="AC73" s="879"/>
      <c r="AD73" s="879"/>
      <c r="AE73" s="879"/>
      <c r="AF73" s="879">
        <v>0</v>
      </c>
      <c r="AG73" s="879"/>
      <c r="AH73" s="879"/>
      <c r="AI73" s="879"/>
      <c r="AJ73" s="879"/>
      <c r="AK73" s="879" t="s">
        <v>603</v>
      </c>
      <c r="AL73" s="879"/>
      <c r="AM73" s="879"/>
      <c r="AN73" s="879"/>
      <c r="AO73" s="879"/>
      <c r="AP73" s="879" t="s">
        <v>604</v>
      </c>
      <c r="AQ73" s="879"/>
      <c r="AR73" s="879"/>
      <c r="AS73" s="879"/>
      <c r="AT73" s="879"/>
      <c r="AU73" s="879" t="s">
        <v>605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599</v>
      </c>
      <c r="C74" s="922"/>
      <c r="D74" s="922"/>
      <c r="E74" s="922"/>
      <c r="F74" s="922"/>
      <c r="G74" s="922"/>
      <c r="H74" s="922"/>
      <c r="I74" s="922"/>
      <c r="J74" s="922"/>
      <c r="K74" s="922"/>
      <c r="L74" s="922"/>
      <c r="M74" s="922"/>
      <c r="N74" s="922"/>
      <c r="O74" s="922"/>
      <c r="P74" s="923"/>
      <c r="Q74" s="924">
        <v>0</v>
      </c>
      <c r="R74" s="879"/>
      <c r="S74" s="879"/>
      <c r="T74" s="879"/>
      <c r="U74" s="879"/>
      <c r="V74" s="879">
        <v>0</v>
      </c>
      <c r="W74" s="879"/>
      <c r="X74" s="879"/>
      <c r="Y74" s="879"/>
      <c r="Z74" s="879"/>
      <c r="AA74" s="879">
        <v>0</v>
      </c>
      <c r="AB74" s="879"/>
      <c r="AC74" s="879"/>
      <c r="AD74" s="879"/>
      <c r="AE74" s="879"/>
      <c r="AF74" s="879">
        <v>0</v>
      </c>
      <c r="AG74" s="879"/>
      <c r="AH74" s="879"/>
      <c r="AI74" s="879"/>
      <c r="AJ74" s="879"/>
      <c r="AK74" s="879" t="s">
        <v>588</v>
      </c>
      <c r="AL74" s="879"/>
      <c r="AM74" s="879"/>
      <c r="AN74" s="879"/>
      <c r="AO74" s="879"/>
      <c r="AP74" s="879" t="s">
        <v>588</v>
      </c>
      <c r="AQ74" s="879"/>
      <c r="AR74" s="879"/>
      <c r="AS74" s="879"/>
      <c r="AT74" s="879"/>
      <c r="AU74" s="879" t="s">
        <v>588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600</v>
      </c>
      <c r="C75" s="922"/>
      <c r="D75" s="922"/>
      <c r="E75" s="922"/>
      <c r="F75" s="922"/>
      <c r="G75" s="922"/>
      <c r="H75" s="922"/>
      <c r="I75" s="922"/>
      <c r="J75" s="922"/>
      <c r="K75" s="922"/>
      <c r="L75" s="922"/>
      <c r="M75" s="922"/>
      <c r="N75" s="922"/>
      <c r="O75" s="922"/>
      <c r="P75" s="923"/>
      <c r="Q75" s="927">
        <v>154</v>
      </c>
      <c r="R75" s="928"/>
      <c r="S75" s="928"/>
      <c r="T75" s="928"/>
      <c r="U75" s="878"/>
      <c r="V75" s="929">
        <v>150</v>
      </c>
      <c r="W75" s="928"/>
      <c r="X75" s="928"/>
      <c r="Y75" s="928"/>
      <c r="Z75" s="878"/>
      <c r="AA75" s="929">
        <v>4</v>
      </c>
      <c r="AB75" s="928"/>
      <c r="AC75" s="928"/>
      <c r="AD75" s="928"/>
      <c r="AE75" s="878"/>
      <c r="AF75" s="929">
        <v>4</v>
      </c>
      <c r="AG75" s="928"/>
      <c r="AH75" s="928"/>
      <c r="AI75" s="928"/>
      <c r="AJ75" s="878"/>
      <c r="AK75" s="929" t="s">
        <v>606</v>
      </c>
      <c r="AL75" s="928"/>
      <c r="AM75" s="928"/>
      <c r="AN75" s="928"/>
      <c r="AO75" s="878"/>
      <c r="AP75" s="929" t="s">
        <v>607</v>
      </c>
      <c r="AQ75" s="928"/>
      <c r="AR75" s="928"/>
      <c r="AS75" s="928"/>
      <c r="AT75" s="878"/>
      <c r="AU75" s="929" t="s">
        <v>588</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312</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312</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312</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1393406</v>
      </c>
      <c r="AB110" s="950"/>
      <c r="AC110" s="950"/>
      <c r="AD110" s="950"/>
      <c r="AE110" s="951"/>
      <c r="AF110" s="952">
        <v>1330540</v>
      </c>
      <c r="AG110" s="950"/>
      <c r="AH110" s="950"/>
      <c r="AI110" s="950"/>
      <c r="AJ110" s="951"/>
      <c r="AK110" s="952">
        <v>1435759</v>
      </c>
      <c r="AL110" s="950"/>
      <c r="AM110" s="950"/>
      <c r="AN110" s="950"/>
      <c r="AO110" s="951"/>
      <c r="AP110" s="953">
        <v>25.3</v>
      </c>
      <c r="AQ110" s="954"/>
      <c r="AR110" s="954"/>
      <c r="AS110" s="954"/>
      <c r="AT110" s="955"/>
      <c r="AU110" s="956" t="s">
        <v>75</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13143696</v>
      </c>
      <c r="BR110" s="985"/>
      <c r="BS110" s="985"/>
      <c r="BT110" s="985"/>
      <c r="BU110" s="985"/>
      <c r="BV110" s="985">
        <v>12711243</v>
      </c>
      <c r="BW110" s="985"/>
      <c r="BX110" s="985"/>
      <c r="BY110" s="985"/>
      <c r="BZ110" s="985"/>
      <c r="CA110" s="985">
        <v>12397429</v>
      </c>
      <c r="CB110" s="985"/>
      <c r="CC110" s="985"/>
      <c r="CD110" s="985"/>
      <c r="CE110" s="985"/>
      <c r="CF110" s="999">
        <v>218.4</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443</v>
      </c>
      <c r="DH110" s="985"/>
      <c r="DI110" s="985"/>
      <c r="DJ110" s="985"/>
      <c r="DK110" s="985"/>
      <c r="DL110" s="985" t="s">
        <v>444</v>
      </c>
      <c r="DM110" s="985"/>
      <c r="DN110" s="985"/>
      <c r="DO110" s="985"/>
      <c r="DP110" s="985"/>
      <c r="DQ110" s="985" t="s">
        <v>445</v>
      </c>
      <c r="DR110" s="985"/>
      <c r="DS110" s="985"/>
      <c r="DT110" s="985"/>
      <c r="DU110" s="985"/>
      <c r="DV110" s="986" t="s">
        <v>446</v>
      </c>
      <c r="DW110" s="986"/>
      <c r="DX110" s="986"/>
      <c r="DY110" s="986"/>
      <c r="DZ110" s="987"/>
    </row>
    <row r="111" spans="1:131" s="248" customFormat="1" ht="26.25" customHeight="1" x14ac:dyDescent="0.15">
      <c r="A111" s="988" t="s">
        <v>447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448</v>
      </c>
      <c r="AB111" s="992"/>
      <c r="AC111" s="992"/>
      <c r="AD111" s="992"/>
      <c r="AE111" s="993"/>
      <c r="AF111" s="994" t="s">
        <v>449</v>
      </c>
      <c r="AG111" s="992"/>
      <c r="AH111" s="992"/>
      <c r="AI111" s="992"/>
      <c r="AJ111" s="993"/>
      <c r="AK111" s="994" t="s">
        <v>443</v>
      </c>
      <c r="AL111" s="992"/>
      <c r="AM111" s="992"/>
      <c r="AN111" s="992"/>
      <c r="AO111" s="993"/>
      <c r="AP111" s="995" t="s">
        <v>448</v>
      </c>
      <c r="AQ111" s="996"/>
      <c r="AR111" s="996"/>
      <c r="AS111" s="996"/>
      <c r="AT111" s="997"/>
      <c r="AU111" s="958"/>
      <c r="AV111" s="959"/>
      <c r="AW111" s="959"/>
      <c r="AX111" s="959"/>
      <c r="AY111" s="959"/>
      <c r="AZ111" s="1007" t="s">
        <v>450</v>
      </c>
      <c r="BA111" s="1008"/>
      <c r="BB111" s="1008"/>
      <c r="BC111" s="1008"/>
      <c r="BD111" s="1008"/>
      <c r="BE111" s="1008"/>
      <c r="BF111" s="1008"/>
      <c r="BG111" s="1008"/>
      <c r="BH111" s="1008"/>
      <c r="BI111" s="1008"/>
      <c r="BJ111" s="1008"/>
      <c r="BK111" s="1008"/>
      <c r="BL111" s="1008"/>
      <c r="BM111" s="1008"/>
      <c r="BN111" s="1008"/>
      <c r="BO111" s="1008"/>
      <c r="BP111" s="1009"/>
      <c r="BQ111" s="977" t="s">
        <v>132</v>
      </c>
      <c r="BR111" s="978"/>
      <c r="BS111" s="978"/>
      <c r="BT111" s="978"/>
      <c r="BU111" s="978"/>
      <c r="BV111" s="978" t="s">
        <v>443</v>
      </c>
      <c r="BW111" s="978"/>
      <c r="BX111" s="978"/>
      <c r="BY111" s="978"/>
      <c r="BZ111" s="978"/>
      <c r="CA111" s="978" t="s">
        <v>451</v>
      </c>
      <c r="CB111" s="978"/>
      <c r="CC111" s="978"/>
      <c r="CD111" s="978"/>
      <c r="CE111" s="978"/>
      <c r="CF111" s="972" t="s">
        <v>132</v>
      </c>
      <c r="CG111" s="973"/>
      <c r="CH111" s="973"/>
      <c r="CI111" s="973"/>
      <c r="CJ111" s="973"/>
      <c r="CK111" s="1003"/>
      <c r="CL111" s="1004"/>
      <c r="CM111" s="974" t="s">
        <v>452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453</v>
      </c>
      <c r="DH111" s="978"/>
      <c r="DI111" s="978"/>
      <c r="DJ111" s="978"/>
      <c r="DK111" s="978"/>
      <c r="DL111" s="978" t="s">
        <v>446</v>
      </c>
      <c r="DM111" s="978"/>
      <c r="DN111" s="978"/>
      <c r="DO111" s="978"/>
      <c r="DP111" s="978"/>
      <c r="DQ111" s="978" t="s">
        <v>449</v>
      </c>
      <c r="DR111" s="978"/>
      <c r="DS111" s="978"/>
      <c r="DT111" s="978"/>
      <c r="DU111" s="978"/>
      <c r="DV111" s="979" t="s">
        <v>451</v>
      </c>
      <c r="DW111" s="979"/>
      <c r="DX111" s="979"/>
      <c r="DY111" s="979"/>
      <c r="DZ111" s="980"/>
    </row>
    <row r="112" spans="1:131" s="248" customFormat="1" ht="26.25" customHeight="1" x14ac:dyDescent="0.15">
      <c r="A112" s="1010" t="s">
        <v>454</v>
      </c>
      <c r="B112" s="1011"/>
      <c r="C112" s="1008" t="s">
        <v>455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444</v>
      </c>
      <c r="AB112" s="1017"/>
      <c r="AC112" s="1017"/>
      <c r="AD112" s="1017"/>
      <c r="AE112" s="1018"/>
      <c r="AF112" s="1019" t="s">
        <v>446</v>
      </c>
      <c r="AG112" s="1017"/>
      <c r="AH112" s="1017"/>
      <c r="AI112" s="1017"/>
      <c r="AJ112" s="1018"/>
      <c r="AK112" s="1019" t="s">
        <v>448</v>
      </c>
      <c r="AL112" s="1017"/>
      <c r="AM112" s="1017"/>
      <c r="AN112" s="1017"/>
      <c r="AO112" s="1018"/>
      <c r="AP112" s="1020" t="s">
        <v>445</v>
      </c>
      <c r="AQ112" s="1021"/>
      <c r="AR112" s="1021"/>
      <c r="AS112" s="1021"/>
      <c r="AT112" s="1022"/>
      <c r="AU112" s="958"/>
      <c r="AV112" s="959"/>
      <c r="AW112" s="959"/>
      <c r="AX112" s="959"/>
      <c r="AY112" s="959"/>
      <c r="AZ112" s="1007" t="s">
        <v>456</v>
      </c>
      <c r="BA112" s="1008"/>
      <c r="BB112" s="1008"/>
      <c r="BC112" s="1008"/>
      <c r="BD112" s="1008"/>
      <c r="BE112" s="1008"/>
      <c r="BF112" s="1008"/>
      <c r="BG112" s="1008"/>
      <c r="BH112" s="1008"/>
      <c r="BI112" s="1008"/>
      <c r="BJ112" s="1008"/>
      <c r="BK112" s="1008"/>
      <c r="BL112" s="1008"/>
      <c r="BM112" s="1008"/>
      <c r="BN112" s="1008"/>
      <c r="BO112" s="1008"/>
      <c r="BP112" s="1009"/>
      <c r="BQ112" s="977">
        <v>7719002</v>
      </c>
      <c r="BR112" s="978"/>
      <c r="BS112" s="978"/>
      <c r="BT112" s="978"/>
      <c r="BU112" s="978"/>
      <c r="BV112" s="978">
        <v>7273205</v>
      </c>
      <c r="BW112" s="978"/>
      <c r="BX112" s="978"/>
      <c r="BY112" s="978"/>
      <c r="BZ112" s="978"/>
      <c r="CA112" s="978">
        <v>6786668</v>
      </c>
      <c r="CB112" s="978"/>
      <c r="CC112" s="978"/>
      <c r="CD112" s="978"/>
      <c r="CE112" s="978"/>
      <c r="CF112" s="972">
        <v>119.6</v>
      </c>
      <c r="CG112" s="973"/>
      <c r="CH112" s="973"/>
      <c r="CI112" s="973"/>
      <c r="CJ112" s="973"/>
      <c r="CK112" s="1003"/>
      <c r="CL112" s="1004"/>
      <c r="CM112" s="974" t="s">
        <v>457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448</v>
      </c>
      <c r="DH112" s="978"/>
      <c r="DI112" s="978"/>
      <c r="DJ112" s="978"/>
      <c r="DK112" s="978"/>
      <c r="DL112" s="978" t="s">
        <v>448</v>
      </c>
      <c r="DM112" s="978"/>
      <c r="DN112" s="978"/>
      <c r="DO112" s="978"/>
      <c r="DP112" s="978"/>
      <c r="DQ112" s="978" t="s">
        <v>453</v>
      </c>
      <c r="DR112" s="978"/>
      <c r="DS112" s="978"/>
      <c r="DT112" s="978"/>
      <c r="DU112" s="978"/>
      <c r="DV112" s="979" t="s">
        <v>448</v>
      </c>
      <c r="DW112" s="979"/>
      <c r="DX112" s="979"/>
      <c r="DY112" s="979"/>
      <c r="DZ112" s="980"/>
    </row>
    <row r="113" spans="1:130" s="248" customFormat="1" ht="26.25" customHeight="1" x14ac:dyDescent="0.15">
      <c r="A113" s="1012"/>
      <c r="B113" s="1013"/>
      <c r="C113" s="1008" t="s">
        <v>458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568353</v>
      </c>
      <c r="AB113" s="992"/>
      <c r="AC113" s="992"/>
      <c r="AD113" s="992"/>
      <c r="AE113" s="993"/>
      <c r="AF113" s="994">
        <v>570027</v>
      </c>
      <c r="AG113" s="992"/>
      <c r="AH113" s="992"/>
      <c r="AI113" s="992"/>
      <c r="AJ113" s="993"/>
      <c r="AK113" s="994">
        <v>551112</v>
      </c>
      <c r="AL113" s="992"/>
      <c r="AM113" s="992"/>
      <c r="AN113" s="992"/>
      <c r="AO113" s="993"/>
      <c r="AP113" s="995">
        <v>9.6999999999999993</v>
      </c>
      <c r="AQ113" s="996"/>
      <c r="AR113" s="996"/>
      <c r="AS113" s="996"/>
      <c r="AT113" s="997"/>
      <c r="AU113" s="958"/>
      <c r="AV113" s="959"/>
      <c r="AW113" s="959"/>
      <c r="AX113" s="959"/>
      <c r="AY113" s="959"/>
      <c r="AZ113" s="1007" t="s">
        <v>459</v>
      </c>
      <c r="BA113" s="1008"/>
      <c r="BB113" s="1008"/>
      <c r="BC113" s="1008"/>
      <c r="BD113" s="1008"/>
      <c r="BE113" s="1008"/>
      <c r="BF113" s="1008"/>
      <c r="BG113" s="1008"/>
      <c r="BH113" s="1008"/>
      <c r="BI113" s="1008"/>
      <c r="BJ113" s="1008"/>
      <c r="BK113" s="1008"/>
      <c r="BL113" s="1008"/>
      <c r="BM113" s="1008"/>
      <c r="BN113" s="1008"/>
      <c r="BO113" s="1008"/>
      <c r="BP113" s="1009"/>
      <c r="BQ113" s="977">
        <v>734165</v>
      </c>
      <c r="BR113" s="978"/>
      <c r="BS113" s="978"/>
      <c r="BT113" s="978"/>
      <c r="BU113" s="978"/>
      <c r="BV113" s="978">
        <v>704579</v>
      </c>
      <c r="BW113" s="978"/>
      <c r="BX113" s="978"/>
      <c r="BY113" s="978"/>
      <c r="BZ113" s="978"/>
      <c r="CA113" s="978">
        <v>757478</v>
      </c>
      <c r="CB113" s="978"/>
      <c r="CC113" s="978"/>
      <c r="CD113" s="978"/>
      <c r="CE113" s="978"/>
      <c r="CF113" s="972">
        <v>13.3</v>
      </c>
      <c r="CG113" s="973"/>
      <c r="CH113" s="973"/>
      <c r="CI113" s="973"/>
      <c r="CJ113" s="973"/>
      <c r="CK113" s="1003"/>
      <c r="CL113" s="1004"/>
      <c r="CM113" s="974" t="s">
        <v>460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448</v>
      </c>
      <c r="DH113" s="1017"/>
      <c r="DI113" s="1017"/>
      <c r="DJ113" s="1017"/>
      <c r="DK113" s="1018"/>
      <c r="DL113" s="1019" t="s">
        <v>461</v>
      </c>
      <c r="DM113" s="1017"/>
      <c r="DN113" s="1017"/>
      <c r="DO113" s="1017"/>
      <c r="DP113" s="1018"/>
      <c r="DQ113" s="1019" t="s">
        <v>448</v>
      </c>
      <c r="DR113" s="1017"/>
      <c r="DS113" s="1017"/>
      <c r="DT113" s="1017"/>
      <c r="DU113" s="1018"/>
      <c r="DV113" s="1020" t="s">
        <v>449</v>
      </c>
      <c r="DW113" s="1021"/>
      <c r="DX113" s="1021"/>
      <c r="DY113" s="1021"/>
      <c r="DZ113" s="1022"/>
    </row>
    <row r="114" spans="1:130" s="248" customFormat="1" ht="26.25" customHeight="1" x14ac:dyDescent="0.15">
      <c r="A114" s="1012"/>
      <c r="B114" s="1013"/>
      <c r="C114" s="1008" t="s">
        <v>462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102687</v>
      </c>
      <c r="AB114" s="1017"/>
      <c r="AC114" s="1017"/>
      <c r="AD114" s="1017"/>
      <c r="AE114" s="1018"/>
      <c r="AF114" s="1019">
        <v>105739</v>
      </c>
      <c r="AG114" s="1017"/>
      <c r="AH114" s="1017"/>
      <c r="AI114" s="1017"/>
      <c r="AJ114" s="1018"/>
      <c r="AK114" s="1019">
        <v>105484</v>
      </c>
      <c r="AL114" s="1017"/>
      <c r="AM114" s="1017"/>
      <c r="AN114" s="1017"/>
      <c r="AO114" s="1018"/>
      <c r="AP114" s="1020">
        <v>1.9</v>
      </c>
      <c r="AQ114" s="1021"/>
      <c r="AR114" s="1021"/>
      <c r="AS114" s="1021"/>
      <c r="AT114" s="1022"/>
      <c r="AU114" s="958"/>
      <c r="AV114" s="959"/>
      <c r="AW114" s="959"/>
      <c r="AX114" s="959"/>
      <c r="AY114" s="959"/>
      <c r="AZ114" s="1007" t="s">
        <v>463</v>
      </c>
      <c r="BA114" s="1008"/>
      <c r="BB114" s="1008"/>
      <c r="BC114" s="1008"/>
      <c r="BD114" s="1008"/>
      <c r="BE114" s="1008"/>
      <c r="BF114" s="1008"/>
      <c r="BG114" s="1008"/>
      <c r="BH114" s="1008"/>
      <c r="BI114" s="1008"/>
      <c r="BJ114" s="1008"/>
      <c r="BK114" s="1008"/>
      <c r="BL114" s="1008"/>
      <c r="BM114" s="1008"/>
      <c r="BN114" s="1008"/>
      <c r="BO114" s="1008"/>
      <c r="BP114" s="1009"/>
      <c r="BQ114" s="977">
        <v>1142473</v>
      </c>
      <c r="BR114" s="978"/>
      <c r="BS114" s="978"/>
      <c r="BT114" s="978"/>
      <c r="BU114" s="978"/>
      <c r="BV114" s="978">
        <v>1165507</v>
      </c>
      <c r="BW114" s="978"/>
      <c r="BX114" s="978"/>
      <c r="BY114" s="978"/>
      <c r="BZ114" s="978"/>
      <c r="CA114" s="978">
        <v>1131792</v>
      </c>
      <c r="CB114" s="978"/>
      <c r="CC114" s="978"/>
      <c r="CD114" s="978"/>
      <c r="CE114" s="978"/>
      <c r="CF114" s="972">
        <v>19.899999999999999</v>
      </c>
      <c r="CG114" s="973"/>
      <c r="CH114" s="973"/>
      <c r="CI114" s="973"/>
      <c r="CJ114" s="973"/>
      <c r="CK114" s="1003"/>
      <c r="CL114" s="1004"/>
      <c r="CM114" s="974" t="s">
        <v>464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448</v>
      </c>
      <c r="DH114" s="1017"/>
      <c r="DI114" s="1017"/>
      <c r="DJ114" s="1017"/>
      <c r="DK114" s="1018"/>
      <c r="DL114" s="1019" t="s">
        <v>448</v>
      </c>
      <c r="DM114" s="1017"/>
      <c r="DN114" s="1017"/>
      <c r="DO114" s="1017"/>
      <c r="DP114" s="1018"/>
      <c r="DQ114" s="1019" t="s">
        <v>448</v>
      </c>
      <c r="DR114" s="1017"/>
      <c r="DS114" s="1017"/>
      <c r="DT114" s="1017"/>
      <c r="DU114" s="1018"/>
      <c r="DV114" s="1020" t="s">
        <v>443</v>
      </c>
      <c r="DW114" s="1021"/>
      <c r="DX114" s="1021"/>
      <c r="DY114" s="1021"/>
      <c r="DZ114" s="1022"/>
    </row>
    <row r="115" spans="1:130" s="248" customFormat="1" ht="26.25" customHeight="1" x14ac:dyDescent="0.15">
      <c r="A115" s="1012"/>
      <c r="B115" s="1013"/>
      <c r="C115" s="1008" t="s">
        <v>465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43116</v>
      </c>
      <c r="AB115" s="992"/>
      <c r="AC115" s="992"/>
      <c r="AD115" s="992"/>
      <c r="AE115" s="993"/>
      <c r="AF115" s="994" t="s">
        <v>453</v>
      </c>
      <c r="AG115" s="992"/>
      <c r="AH115" s="992"/>
      <c r="AI115" s="992"/>
      <c r="AJ115" s="993"/>
      <c r="AK115" s="994" t="s">
        <v>446</v>
      </c>
      <c r="AL115" s="992"/>
      <c r="AM115" s="992"/>
      <c r="AN115" s="992"/>
      <c r="AO115" s="993"/>
      <c r="AP115" s="995" t="s">
        <v>443</v>
      </c>
      <c r="AQ115" s="996"/>
      <c r="AR115" s="996"/>
      <c r="AS115" s="996"/>
      <c r="AT115" s="997"/>
      <c r="AU115" s="958"/>
      <c r="AV115" s="959"/>
      <c r="AW115" s="959"/>
      <c r="AX115" s="959"/>
      <c r="AY115" s="959"/>
      <c r="AZ115" s="1007" t="s">
        <v>466</v>
      </c>
      <c r="BA115" s="1008"/>
      <c r="BB115" s="1008"/>
      <c r="BC115" s="1008"/>
      <c r="BD115" s="1008"/>
      <c r="BE115" s="1008"/>
      <c r="BF115" s="1008"/>
      <c r="BG115" s="1008"/>
      <c r="BH115" s="1008"/>
      <c r="BI115" s="1008"/>
      <c r="BJ115" s="1008"/>
      <c r="BK115" s="1008"/>
      <c r="BL115" s="1008"/>
      <c r="BM115" s="1008"/>
      <c r="BN115" s="1008"/>
      <c r="BO115" s="1008"/>
      <c r="BP115" s="1009"/>
      <c r="BQ115" s="977">
        <v>37557</v>
      </c>
      <c r="BR115" s="978"/>
      <c r="BS115" s="978"/>
      <c r="BT115" s="978"/>
      <c r="BU115" s="978"/>
      <c r="BV115" s="978">
        <v>117268</v>
      </c>
      <c r="BW115" s="978"/>
      <c r="BX115" s="978"/>
      <c r="BY115" s="978"/>
      <c r="BZ115" s="978"/>
      <c r="CA115" s="978">
        <v>76776</v>
      </c>
      <c r="CB115" s="978"/>
      <c r="CC115" s="978"/>
      <c r="CD115" s="978"/>
      <c r="CE115" s="978"/>
      <c r="CF115" s="972">
        <v>1.4</v>
      </c>
      <c r="CG115" s="973"/>
      <c r="CH115" s="973"/>
      <c r="CI115" s="973"/>
      <c r="CJ115" s="973"/>
      <c r="CK115" s="1003"/>
      <c r="CL115" s="1004"/>
      <c r="CM115" s="1007" t="s">
        <v>467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132</v>
      </c>
      <c r="DH115" s="1017"/>
      <c r="DI115" s="1017"/>
      <c r="DJ115" s="1017"/>
      <c r="DK115" s="1018"/>
      <c r="DL115" s="1019" t="s">
        <v>448</v>
      </c>
      <c r="DM115" s="1017"/>
      <c r="DN115" s="1017"/>
      <c r="DO115" s="1017"/>
      <c r="DP115" s="1018"/>
      <c r="DQ115" s="1019" t="s">
        <v>451</v>
      </c>
      <c r="DR115" s="1017"/>
      <c r="DS115" s="1017"/>
      <c r="DT115" s="1017"/>
      <c r="DU115" s="1018"/>
      <c r="DV115" s="1020" t="s">
        <v>446</v>
      </c>
      <c r="DW115" s="1021"/>
      <c r="DX115" s="1021"/>
      <c r="DY115" s="1021"/>
      <c r="DZ115" s="1022"/>
    </row>
    <row r="116" spans="1:130" s="248" customFormat="1" ht="26.25" customHeight="1" x14ac:dyDescent="0.15">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11</v>
      </c>
      <c r="AB116" s="1017"/>
      <c r="AC116" s="1017"/>
      <c r="AD116" s="1017"/>
      <c r="AE116" s="1018"/>
      <c r="AF116" s="1019">
        <v>16</v>
      </c>
      <c r="AG116" s="1017"/>
      <c r="AH116" s="1017"/>
      <c r="AI116" s="1017"/>
      <c r="AJ116" s="1018"/>
      <c r="AK116" s="1019">
        <v>5</v>
      </c>
      <c r="AL116" s="1017"/>
      <c r="AM116" s="1017"/>
      <c r="AN116" s="1017"/>
      <c r="AO116" s="1018"/>
      <c r="AP116" s="1020">
        <v>0</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443</v>
      </c>
      <c r="BR116" s="978"/>
      <c r="BS116" s="978"/>
      <c r="BT116" s="978"/>
      <c r="BU116" s="978"/>
      <c r="BV116" s="978" t="s">
        <v>445</v>
      </c>
      <c r="BW116" s="978"/>
      <c r="BX116" s="978"/>
      <c r="BY116" s="978"/>
      <c r="BZ116" s="978"/>
      <c r="CA116" s="978" t="s">
        <v>448</v>
      </c>
      <c r="CB116" s="978"/>
      <c r="CC116" s="978"/>
      <c r="CD116" s="978"/>
      <c r="CE116" s="978"/>
      <c r="CF116" s="972" t="s">
        <v>448</v>
      </c>
      <c r="CG116" s="973"/>
      <c r="CH116" s="973"/>
      <c r="CI116" s="973"/>
      <c r="CJ116" s="973"/>
      <c r="CK116" s="1003"/>
      <c r="CL116" s="1004"/>
      <c r="CM116" s="974" t="s">
        <v>470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451</v>
      </c>
      <c r="DH116" s="1017"/>
      <c r="DI116" s="1017"/>
      <c r="DJ116" s="1017"/>
      <c r="DK116" s="1018"/>
      <c r="DL116" s="1019" t="s">
        <v>448</v>
      </c>
      <c r="DM116" s="1017"/>
      <c r="DN116" s="1017"/>
      <c r="DO116" s="1017"/>
      <c r="DP116" s="1018"/>
      <c r="DQ116" s="1019" t="s">
        <v>132</v>
      </c>
      <c r="DR116" s="1017"/>
      <c r="DS116" s="1017"/>
      <c r="DT116" s="1017"/>
      <c r="DU116" s="1018"/>
      <c r="DV116" s="1020" t="s">
        <v>461</v>
      </c>
      <c r="DW116" s="1021"/>
      <c r="DX116" s="1021"/>
      <c r="DY116" s="1021"/>
      <c r="DZ116" s="1022"/>
    </row>
    <row r="117" spans="1:130" s="248" customFormat="1" ht="26.25" customHeight="1" x14ac:dyDescent="0.15">
      <c r="A117" s="962" t="s">
        <v>191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471</v>
      </c>
      <c r="Z117" s="944"/>
      <c r="AA117" s="1034">
        <v>2107573</v>
      </c>
      <c r="AB117" s="1035"/>
      <c r="AC117" s="1035"/>
      <c r="AD117" s="1035"/>
      <c r="AE117" s="1036"/>
      <c r="AF117" s="1037">
        <v>2006322</v>
      </c>
      <c r="AG117" s="1035"/>
      <c r="AH117" s="1035"/>
      <c r="AI117" s="1035"/>
      <c r="AJ117" s="1036"/>
      <c r="AK117" s="1037">
        <v>2092360</v>
      </c>
      <c r="AL117" s="1035"/>
      <c r="AM117" s="1035"/>
      <c r="AN117" s="1035"/>
      <c r="AO117" s="1036"/>
      <c r="AP117" s="1038"/>
      <c r="AQ117" s="1039"/>
      <c r="AR117" s="1039"/>
      <c r="AS117" s="1039"/>
      <c r="AT117" s="1040"/>
      <c r="AU117" s="958"/>
      <c r="AV117" s="959"/>
      <c r="AW117" s="959"/>
      <c r="AX117" s="959"/>
      <c r="AY117" s="959"/>
      <c r="AZ117" s="1025" t="s">
        <v>472</v>
      </c>
      <c r="BA117" s="1026"/>
      <c r="BB117" s="1026"/>
      <c r="BC117" s="1026"/>
      <c r="BD117" s="1026"/>
      <c r="BE117" s="1026"/>
      <c r="BF117" s="1026"/>
      <c r="BG117" s="1026"/>
      <c r="BH117" s="1026"/>
      <c r="BI117" s="1026"/>
      <c r="BJ117" s="1026"/>
      <c r="BK117" s="1026"/>
      <c r="BL117" s="1026"/>
      <c r="BM117" s="1026"/>
      <c r="BN117" s="1026"/>
      <c r="BO117" s="1026"/>
      <c r="BP117" s="1027"/>
      <c r="BQ117" s="977" t="s">
        <v>444</v>
      </c>
      <c r="BR117" s="978"/>
      <c r="BS117" s="978"/>
      <c r="BT117" s="978"/>
      <c r="BU117" s="978"/>
      <c r="BV117" s="978" t="s">
        <v>448</v>
      </c>
      <c r="BW117" s="978"/>
      <c r="BX117" s="978"/>
      <c r="BY117" s="978"/>
      <c r="BZ117" s="978"/>
      <c r="CA117" s="978" t="s">
        <v>446</v>
      </c>
      <c r="CB117" s="978"/>
      <c r="CC117" s="978"/>
      <c r="CD117" s="978"/>
      <c r="CE117" s="978"/>
      <c r="CF117" s="972" t="s">
        <v>453</v>
      </c>
      <c r="CG117" s="973"/>
      <c r="CH117" s="973"/>
      <c r="CI117" s="973"/>
      <c r="CJ117" s="973"/>
      <c r="CK117" s="1003"/>
      <c r="CL117" s="1004"/>
      <c r="CM117" s="974" t="s">
        <v>473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444</v>
      </c>
      <c r="DH117" s="1017"/>
      <c r="DI117" s="1017"/>
      <c r="DJ117" s="1017"/>
      <c r="DK117" s="1018"/>
      <c r="DL117" s="1019" t="s">
        <v>448</v>
      </c>
      <c r="DM117" s="1017"/>
      <c r="DN117" s="1017"/>
      <c r="DO117" s="1017"/>
      <c r="DP117" s="1018"/>
      <c r="DQ117" s="1019" t="s">
        <v>448</v>
      </c>
      <c r="DR117" s="1017"/>
      <c r="DS117" s="1017"/>
      <c r="DT117" s="1017"/>
      <c r="DU117" s="1018"/>
      <c r="DV117" s="1020" t="s">
        <v>448</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312</v>
      </c>
      <c r="AL118" s="943"/>
      <c r="AM118" s="943"/>
      <c r="AN118" s="943"/>
      <c r="AO118" s="944"/>
      <c r="AP118" s="1029" t="s">
        <v>437</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448</v>
      </c>
      <c r="BR118" s="1056"/>
      <c r="BS118" s="1056"/>
      <c r="BT118" s="1056"/>
      <c r="BU118" s="1056"/>
      <c r="BV118" s="1056" t="s">
        <v>448</v>
      </c>
      <c r="BW118" s="1056"/>
      <c r="BX118" s="1056"/>
      <c r="BY118" s="1056"/>
      <c r="BZ118" s="1056"/>
      <c r="CA118" s="1056" t="s">
        <v>448</v>
      </c>
      <c r="CB118" s="1056"/>
      <c r="CC118" s="1056"/>
      <c r="CD118" s="1056"/>
      <c r="CE118" s="1056"/>
      <c r="CF118" s="972" t="s">
        <v>444</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461</v>
      </c>
      <c r="DH118" s="1017"/>
      <c r="DI118" s="1017"/>
      <c r="DJ118" s="1017"/>
      <c r="DK118" s="1018"/>
      <c r="DL118" s="1019" t="s">
        <v>451</v>
      </c>
      <c r="DM118" s="1017"/>
      <c r="DN118" s="1017"/>
      <c r="DO118" s="1017"/>
      <c r="DP118" s="1018"/>
      <c r="DQ118" s="1019" t="s">
        <v>451</v>
      </c>
      <c r="DR118" s="1017"/>
      <c r="DS118" s="1017"/>
      <c r="DT118" s="1017"/>
      <c r="DU118" s="1018"/>
      <c r="DV118" s="1020" t="s">
        <v>444</v>
      </c>
      <c r="DW118" s="1021"/>
      <c r="DX118" s="1021"/>
      <c r="DY118" s="1021"/>
      <c r="DZ118" s="1022"/>
    </row>
    <row r="119" spans="1:130" s="248" customFormat="1" ht="26.25" customHeight="1" x14ac:dyDescent="0.15">
      <c r="A119" s="1122"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461</v>
      </c>
      <c r="AB119" s="950"/>
      <c r="AC119" s="950"/>
      <c r="AD119" s="950"/>
      <c r="AE119" s="951"/>
      <c r="AF119" s="952" t="s">
        <v>446</v>
      </c>
      <c r="AG119" s="950"/>
      <c r="AH119" s="950"/>
      <c r="AI119" s="950"/>
      <c r="AJ119" s="951"/>
      <c r="AK119" s="952" t="s">
        <v>448</v>
      </c>
      <c r="AL119" s="950"/>
      <c r="AM119" s="950"/>
      <c r="AN119" s="950"/>
      <c r="AO119" s="951"/>
      <c r="AP119" s="953" t="s">
        <v>446</v>
      </c>
      <c r="AQ119" s="954"/>
      <c r="AR119" s="954"/>
      <c r="AS119" s="954"/>
      <c r="AT119" s="955"/>
      <c r="AU119" s="960"/>
      <c r="AV119" s="961"/>
      <c r="AW119" s="961"/>
      <c r="AX119" s="961"/>
      <c r="AY119" s="961"/>
      <c r="AZ119" s="279" t="s">
        <v>191</v>
      </c>
      <c r="BA119" s="279"/>
      <c r="BB119" s="279"/>
      <c r="BC119" s="279"/>
      <c r="BD119" s="279"/>
      <c r="BE119" s="279"/>
      <c r="BF119" s="279"/>
      <c r="BG119" s="279"/>
      <c r="BH119" s="279"/>
      <c r="BI119" s="279"/>
      <c r="BJ119" s="279"/>
      <c r="BK119" s="279"/>
      <c r="BL119" s="279"/>
      <c r="BM119" s="279"/>
      <c r="BN119" s="279"/>
      <c r="BO119" s="1033" t="s">
        <v>476</v>
      </c>
      <c r="BP119" s="1064"/>
      <c r="BQ119" s="1055">
        <v>22776893</v>
      </c>
      <c r="BR119" s="1056"/>
      <c r="BS119" s="1056"/>
      <c r="BT119" s="1056"/>
      <c r="BU119" s="1056"/>
      <c r="BV119" s="1056">
        <v>21971802</v>
      </c>
      <c r="BW119" s="1056"/>
      <c r="BX119" s="1056"/>
      <c r="BY119" s="1056"/>
      <c r="BZ119" s="1056"/>
      <c r="CA119" s="1056">
        <v>21150143</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461</v>
      </c>
      <c r="DH119" s="1042"/>
      <c r="DI119" s="1042"/>
      <c r="DJ119" s="1042"/>
      <c r="DK119" s="1043"/>
      <c r="DL119" s="1041" t="s">
        <v>448</v>
      </c>
      <c r="DM119" s="1042"/>
      <c r="DN119" s="1042"/>
      <c r="DO119" s="1042"/>
      <c r="DP119" s="1043"/>
      <c r="DQ119" s="1041" t="s">
        <v>448</v>
      </c>
      <c r="DR119" s="1042"/>
      <c r="DS119" s="1042"/>
      <c r="DT119" s="1042"/>
      <c r="DU119" s="1043"/>
      <c r="DV119" s="1044" t="s">
        <v>451</v>
      </c>
      <c r="DW119" s="1045"/>
      <c r="DX119" s="1045"/>
      <c r="DY119" s="1045"/>
      <c r="DZ119" s="1046"/>
    </row>
    <row r="120" spans="1:130" s="248" customFormat="1" ht="26.25" customHeight="1" x14ac:dyDescent="0.15">
      <c r="A120" s="1123"/>
      <c r="B120" s="1004"/>
      <c r="C120" s="974" t="s">
        <v>452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444</v>
      </c>
      <c r="AB120" s="1017"/>
      <c r="AC120" s="1017"/>
      <c r="AD120" s="1017"/>
      <c r="AE120" s="1018"/>
      <c r="AF120" s="1019" t="s">
        <v>446</v>
      </c>
      <c r="AG120" s="1017"/>
      <c r="AH120" s="1017"/>
      <c r="AI120" s="1017"/>
      <c r="AJ120" s="1018"/>
      <c r="AK120" s="1019" t="s">
        <v>444</v>
      </c>
      <c r="AL120" s="1017"/>
      <c r="AM120" s="1017"/>
      <c r="AN120" s="1017"/>
      <c r="AO120" s="1018"/>
      <c r="AP120" s="1020" t="s">
        <v>444</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4199923</v>
      </c>
      <c r="BR120" s="985"/>
      <c r="BS120" s="985"/>
      <c r="BT120" s="985"/>
      <c r="BU120" s="985"/>
      <c r="BV120" s="985">
        <v>4715407</v>
      </c>
      <c r="BW120" s="985"/>
      <c r="BX120" s="985"/>
      <c r="BY120" s="985"/>
      <c r="BZ120" s="985"/>
      <c r="CA120" s="985">
        <v>4961440</v>
      </c>
      <c r="CB120" s="985"/>
      <c r="CC120" s="985"/>
      <c r="CD120" s="985"/>
      <c r="CE120" s="985"/>
      <c r="CF120" s="999">
        <v>87.4</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v>7700841</v>
      </c>
      <c r="DH120" s="985"/>
      <c r="DI120" s="985"/>
      <c r="DJ120" s="985"/>
      <c r="DK120" s="985"/>
      <c r="DL120" s="985">
        <v>7256352</v>
      </c>
      <c r="DM120" s="985"/>
      <c r="DN120" s="985"/>
      <c r="DO120" s="985"/>
      <c r="DP120" s="985"/>
      <c r="DQ120" s="985">
        <v>6767561</v>
      </c>
      <c r="DR120" s="985"/>
      <c r="DS120" s="985"/>
      <c r="DT120" s="985"/>
      <c r="DU120" s="985"/>
      <c r="DV120" s="986">
        <v>119.2</v>
      </c>
      <c r="DW120" s="986"/>
      <c r="DX120" s="986"/>
      <c r="DY120" s="986"/>
      <c r="DZ120" s="987"/>
    </row>
    <row r="121" spans="1:130" s="248" customFormat="1" ht="26.25" customHeight="1" x14ac:dyDescent="0.15">
      <c r="A121" s="1123"/>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41839</v>
      </c>
      <c r="AB121" s="1017"/>
      <c r="AC121" s="1017"/>
      <c r="AD121" s="1017"/>
      <c r="AE121" s="1018"/>
      <c r="AF121" s="1019" t="s">
        <v>461</v>
      </c>
      <c r="AG121" s="1017"/>
      <c r="AH121" s="1017"/>
      <c r="AI121" s="1017"/>
      <c r="AJ121" s="1018"/>
      <c r="AK121" s="1019" t="s">
        <v>446</v>
      </c>
      <c r="AL121" s="1017"/>
      <c r="AM121" s="1017"/>
      <c r="AN121" s="1017"/>
      <c r="AO121" s="1018"/>
      <c r="AP121" s="1020" t="s">
        <v>444</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v>2873271</v>
      </c>
      <c r="BR121" s="978"/>
      <c r="BS121" s="978"/>
      <c r="BT121" s="978"/>
      <c r="BU121" s="978"/>
      <c r="BV121" s="978">
        <v>2774240</v>
      </c>
      <c r="BW121" s="978"/>
      <c r="BX121" s="978"/>
      <c r="BY121" s="978"/>
      <c r="BZ121" s="978"/>
      <c r="CA121" s="978">
        <v>2656489</v>
      </c>
      <c r="CB121" s="978"/>
      <c r="CC121" s="978"/>
      <c r="CD121" s="978"/>
      <c r="CE121" s="978"/>
      <c r="CF121" s="972">
        <v>46.8</v>
      </c>
      <c r="CG121" s="973"/>
      <c r="CH121" s="973"/>
      <c r="CI121" s="973"/>
      <c r="CJ121" s="973"/>
      <c r="CK121" s="1068"/>
      <c r="CL121" s="1069"/>
      <c r="CM121" s="1069"/>
      <c r="CN121" s="1069"/>
      <c r="CO121" s="1070"/>
      <c r="CP121" s="1078" t="s">
        <v>484</v>
      </c>
      <c r="CQ121" s="1079"/>
      <c r="CR121" s="1079"/>
      <c r="CS121" s="1079"/>
      <c r="CT121" s="1079"/>
      <c r="CU121" s="1079"/>
      <c r="CV121" s="1079"/>
      <c r="CW121" s="1079"/>
      <c r="CX121" s="1079"/>
      <c r="CY121" s="1079"/>
      <c r="CZ121" s="1079"/>
      <c r="DA121" s="1079"/>
      <c r="DB121" s="1079"/>
      <c r="DC121" s="1079"/>
      <c r="DD121" s="1079"/>
      <c r="DE121" s="1079"/>
      <c r="DF121" s="1080"/>
      <c r="DG121" s="977">
        <v>18161</v>
      </c>
      <c r="DH121" s="978"/>
      <c r="DI121" s="978"/>
      <c r="DJ121" s="978"/>
      <c r="DK121" s="978"/>
      <c r="DL121" s="978">
        <v>16853</v>
      </c>
      <c r="DM121" s="978"/>
      <c r="DN121" s="978"/>
      <c r="DO121" s="978"/>
      <c r="DP121" s="978"/>
      <c r="DQ121" s="978">
        <v>19107</v>
      </c>
      <c r="DR121" s="978"/>
      <c r="DS121" s="978"/>
      <c r="DT121" s="978"/>
      <c r="DU121" s="978"/>
      <c r="DV121" s="979">
        <v>0.3</v>
      </c>
      <c r="DW121" s="979"/>
      <c r="DX121" s="979"/>
      <c r="DY121" s="979"/>
      <c r="DZ121" s="980"/>
    </row>
    <row r="122" spans="1:130" s="248" customFormat="1" ht="26.25" customHeight="1" x14ac:dyDescent="0.15">
      <c r="A122" s="1123"/>
      <c r="B122" s="1004"/>
      <c r="C122" s="974" t="s">
        <v>464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448</v>
      </c>
      <c r="AB122" s="1017"/>
      <c r="AC122" s="1017"/>
      <c r="AD122" s="1017"/>
      <c r="AE122" s="1018"/>
      <c r="AF122" s="1019" t="s">
        <v>446</v>
      </c>
      <c r="AG122" s="1017"/>
      <c r="AH122" s="1017"/>
      <c r="AI122" s="1017"/>
      <c r="AJ122" s="1018"/>
      <c r="AK122" s="1019" t="s">
        <v>451</v>
      </c>
      <c r="AL122" s="1017"/>
      <c r="AM122" s="1017"/>
      <c r="AN122" s="1017"/>
      <c r="AO122" s="1018"/>
      <c r="AP122" s="1020" t="s">
        <v>444</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14697025</v>
      </c>
      <c r="BR122" s="1056"/>
      <c r="BS122" s="1056"/>
      <c r="BT122" s="1056"/>
      <c r="BU122" s="1056"/>
      <c r="BV122" s="1056">
        <v>14473759</v>
      </c>
      <c r="BW122" s="1056"/>
      <c r="BX122" s="1056"/>
      <c r="BY122" s="1056"/>
      <c r="BZ122" s="1056"/>
      <c r="CA122" s="1056">
        <v>14289364</v>
      </c>
      <c r="CB122" s="1056"/>
      <c r="CC122" s="1056"/>
      <c r="CD122" s="1056"/>
      <c r="CE122" s="1056"/>
      <c r="CF122" s="1076">
        <v>251.8</v>
      </c>
      <c r="CG122" s="1077"/>
      <c r="CH122" s="1077"/>
      <c r="CI122" s="1077"/>
      <c r="CJ122" s="1077"/>
      <c r="CK122" s="1068"/>
      <c r="CL122" s="1069"/>
      <c r="CM122" s="1069"/>
      <c r="CN122" s="1069"/>
      <c r="CO122" s="1070"/>
      <c r="CP122" s="1078" t="s">
        <v>486</v>
      </c>
      <c r="CQ122" s="1079"/>
      <c r="CR122" s="1079"/>
      <c r="CS122" s="1079"/>
      <c r="CT122" s="1079"/>
      <c r="CU122" s="1079"/>
      <c r="CV122" s="1079"/>
      <c r="CW122" s="1079"/>
      <c r="CX122" s="1079"/>
      <c r="CY122" s="1079"/>
      <c r="CZ122" s="1079"/>
      <c r="DA122" s="1079"/>
      <c r="DB122" s="1079"/>
      <c r="DC122" s="1079"/>
      <c r="DD122" s="1079"/>
      <c r="DE122" s="1079"/>
      <c r="DF122" s="1080"/>
      <c r="DG122" s="977" t="s">
        <v>444</v>
      </c>
      <c r="DH122" s="978"/>
      <c r="DI122" s="978"/>
      <c r="DJ122" s="978"/>
      <c r="DK122" s="978"/>
      <c r="DL122" s="978" t="s">
        <v>448</v>
      </c>
      <c r="DM122" s="978"/>
      <c r="DN122" s="978"/>
      <c r="DO122" s="978"/>
      <c r="DP122" s="978"/>
      <c r="DQ122" s="978" t="s">
        <v>448</v>
      </c>
      <c r="DR122" s="978"/>
      <c r="DS122" s="978"/>
      <c r="DT122" s="978"/>
      <c r="DU122" s="978"/>
      <c r="DV122" s="979" t="s">
        <v>444</v>
      </c>
      <c r="DW122" s="979"/>
      <c r="DX122" s="979"/>
      <c r="DY122" s="979"/>
      <c r="DZ122" s="980"/>
    </row>
    <row r="123" spans="1:130" s="248" customFormat="1" ht="26.25" customHeight="1" x14ac:dyDescent="0.15">
      <c r="A123" s="1123"/>
      <c r="B123" s="1004"/>
      <c r="C123" s="974" t="s">
        <v>470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1277</v>
      </c>
      <c r="AB123" s="1017"/>
      <c r="AC123" s="1017"/>
      <c r="AD123" s="1017"/>
      <c r="AE123" s="1018"/>
      <c r="AF123" s="1019" t="s">
        <v>451</v>
      </c>
      <c r="AG123" s="1017"/>
      <c r="AH123" s="1017"/>
      <c r="AI123" s="1017"/>
      <c r="AJ123" s="1018"/>
      <c r="AK123" s="1019" t="s">
        <v>448</v>
      </c>
      <c r="AL123" s="1017"/>
      <c r="AM123" s="1017"/>
      <c r="AN123" s="1017"/>
      <c r="AO123" s="1018"/>
      <c r="AP123" s="1020" t="s">
        <v>444</v>
      </c>
      <c r="AQ123" s="1021"/>
      <c r="AR123" s="1021"/>
      <c r="AS123" s="1021"/>
      <c r="AT123" s="1022"/>
      <c r="AU123" s="1053"/>
      <c r="AV123" s="1054"/>
      <c r="AW123" s="1054"/>
      <c r="AX123" s="1054"/>
      <c r="AY123" s="1054"/>
      <c r="AZ123" s="279" t="s">
        <v>191</v>
      </c>
      <c r="BA123" s="279"/>
      <c r="BB123" s="279"/>
      <c r="BC123" s="279"/>
      <c r="BD123" s="279"/>
      <c r="BE123" s="279"/>
      <c r="BF123" s="279"/>
      <c r="BG123" s="279"/>
      <c r="BH123" s="279"/>
      <c r="BI123" s="279"/>
      <c r="BJ123" s="279"/>
      <c r="BK123" s="279"/>
      <c r="BL123" s="279"/>
      <c r="BM123" s="279"/>
      <c r="BN123" s="279"/>
      <c r="BO123" s="1033" t="s">
        <v>487</v>
      </c>
      <c r="BP123" s="1064"/>
      <c r="BQ123" s="1094">
        <v>21770219</v>
      </c>
      <c r="BR123" s="1095"/>
      <c r="BS123" s="1095"/>
      <c r="BT123" s="1095"/>
      <c r="BU123" s="1095"/>
      <c r="BV123" s="1095">
        <v>21963406</v>
      </c>
      <c r="BW123" s="1095"/>
      <c r="BX123" s="1095"/>
      <c r="BY123" s="1095"/>
      <c r="BZ123" s="1095"/>
      <c r="CA123" s="1095">
        <v>21907293</v>
      </c>
      <c r="CB123" s="1095"/>
      <c r="CC123" s="1095"/>
      <c r="CD123" s="1095"/>
      <c r="CE123" s="1095"/>
      <c r="CF123" s="1057"/>
      <c r="CG123" s="1058"/>
      <c r="CH123" s="1058"/>
      <c r="CI123" s="1058"/>
      <c r="CJ123" s="1059"/>
      <c r="CK123" s="1068"/>
      <c r="CL123" s="1069"/>
      <c r="CM123" s="1069"/>
      <c r="CN123" s="1069"/>
      <c r="CO123" s="1070"/>
      <c r="CP123" s="1078" t="s">
        <v>488</v>
      </c>
      <c r="CQ123" s="1079"/>
      <c r="CR123" s="1079"/>
      <c r="CS123" s="1079"/>
      <c r="CT123" s="1079"/>
      <c r="CU123" s="1079"/>
      <c r="CV123" s="1079"/>
      <c r="CW123" s="1079"/>
      <c r="CX123" s="1079"/>
      <c r="CY123" s="1079"/>
      <c r="CZ123" s="1079"/>
      <c r="DA123" s="1079"/>
      <c r="DB123" s="1079"/>
      <c r="DC123" s="1079"/>
      <c r="DD123" s="1079"/>
      <c r="DE123" s="1079"/>
      <c r="DF123" s="1080"/>
      <c r="DG123" s="1016" t="s">
        <v>448</v>
      </c>
      <c r="DH123" s="1017"/>
      <c r="DI123" s="1017"/>
      <c r="DJ123" s="1017"/>
      <c r="DK123" s="1018"/>
      <c r="DL123" s="1019" t="s">
        <v>444</v>
      </c>
      <c r="DM123" s="1017"/>
      <c r="DN123" s="1017"/>
      <c r="DO123" s="1017"/>
      <c r="DP123" s="1018"/>
      <c r="DQ123" s="1019" t="s">
        <v>448</v>
      </c>
      <c r="DR123" s="1017"/>
      <c r="DS123" s="1017"/>
      <c r="DT123" s="1017"/>
      <c r="DU123" s="1018"/>
      <c r="DV123" s="1020" t="s">
        <v>448</v>
      </c>
      <c r="DW123" s="1021"/>
      <c r="DX123" s="1021"/>
      <c r="DY123" s="1021"/>
      <c r="DZ123" s="1022"/>
    </row>
    <row r="124" spans="1:130" s="248" customFormat="1" ht="26.25" customHeight="1" thickBot="1" x14ac:dyDescent="0.2">
      <c r="A124" s="1123"/>
      <c r="B124" s="1004"/>
      <c r="C124" s="974" t="s">
        <v>473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448</v>
      </c>
      <c r="AB124" s="1017"/>
      <c r="AC124" s="1017"/>
      <c r="AD124" s="1017"/>
      <c r="AE124" s="1018"/>
      <c r="AF124" s="1019" t="s">
        <v>444</v>
      </c>
      <c r="AG124" s="1017"/>
      <c r="AH124" s="1017"/>
      <c r="AI124" s="1017"/>
      <c r="AJ124" s="1018"/>
      <c r="AK124" s="1019" t="s">
        <v>461</v>
      </c>
      <c r="AL124" s="1017"/>
      <c r="AM124" s="1017"/>
      <c r="AN124" s="1017"/>
      <c r="AO124" s="1018"/>
      <c r="AP124" s="1020" t="s">
        <v>444</v>
      </c>
      <c r="AQ124" s="1021"/>
      <c r="AR124" s="1021"/>
      <c r="AS124" s="1021"/>
      <c r="AT124" s="1022"/>
      <c r="AU124" s="1090" t="s">
        <v>489</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18.7</v>
      </c>
      <c r="BR124" s="1086"/>
      <c r="BS124" s="1086"/>
      <c r="BT124" s="1086"/>
      <c r="BU124" s="1086"/>
      <c r="BV124" s="1086">
        <v>0.1</v>
      </c>
      <c r="BW124" s="1086"/>
      <c r="BX124" s="1086"/>
      <c r="BY124" s="1086"/>
      <c r="BZ124" s="1086"/>
      <c r="CA124" s="1086" t="s">
        <v>461</v>
      </c>
      <c r="CB124" s="1086"/>
      <c r="CC124" s="1086"/>
      <c r="CD124" s="1086"/>
      <c r="CE124" s="1086"/>
      <c r="CF124" s="1087"/>
      <c r="CG124" s="1088"/>
      <c r="CH124" s="1088"/>
      <c r="CI124" s="1088"/>
      <c r="CJ124" s="1089"/>
      <c r="CK124" s="1071"/>
      <c r="CL124" s="1071"/>
      <c r="CM124" s="1071"/>
      <c r="CN124" s="1071"/>
      <c r="CO124" s="1072"/>
      <c r="CP124" s="1078" t="s">
        <v>490</v>
      </c>
      <c r="CQ124" s="1079"/>
      <c r="CR124" s="1079"/>
      <c r="CS124" s="1079"/>
      <c r="CT124" s="1079"/>
      <c r="CU124" s="1079"/>
      <c r="CV124" s="1079"/>
      <c r="CW124" s="1079"/>
      <c r="CX124" s="1079"/>
      <c r="CY124" s="1079"/>
      <c r="CZ124" s="1079"/>
      <c r="DA124" s="1079"/>
      <c r="DB124" s="1079"/>
      <c r="DC124" s="1079"/>
      <c r="DD124" s="1079"/>
      <c r="DE124" s="1079"/>
      <c r="DF124" s="1080"/>
      <c r="DG124" s="1063" t="s">
        <v>444</v>
      </c>
      <c r="DH124" s="1042"/>
      <c r="DI124" s="1042"/>
      <c r="DJ124" s="1042"/>
      <c r="DK124" s="1043"/>
      <c r="DL124" s="1041" t="s">
        <v>446</v>
      </c>
      <c r="DM124" s="1042"/>
      <c r="DN124" s="1042"/>
      <c r="DO124" s="1042"/>
      <c r="DP124" s="1043"/>
      <c r="DQ124" s="1041" t="s">
        <v>451</v>
      </c>
      <c r="DR124" s="1042"/>
      <c r="DS124" s="1042"/>
      <c r="DT124" s="1042"/>
      <c r="DU124" s="1043"/>
      <c r="DV124" s="1044" t="s">
        <v>444</v>
      </c>
      <c r="DW124" s="1045"/>
      <c r="DX124" s="1045"/>
      <c r="DY124" s="1045"/>
      <c r="DZ124" s="1046"/>
    </row>
    <row r="125" spans="1:130" s="248" customFormat="1" ht="26.25" customHeight="1" x14ac:dyDescent="0.15">
      <c r="A125" s="1123"/>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448</v>
      </c>
      <c r="AB125" s="1017"/>
      <c r="AC125" s="1017"/>
      <c r="AD125" s="1017"/>
      <c r="AE125" s="1018"/>
      <c r="AF125" s="1019" t="s">
        <v>461</v>
      </c>
      <c r="AG125" s="1017"/>
      <c r="AH125" s="1017"/>
      <c r="AI125" s="1017"/>
      <c r="AJ125" s="1018"/>
      <c r="AK125" s="1019" t="s">
        <v>451</v>
      </c>
      <c r="AL125" s="1017"/>
      <c r="AM125" s="1017"/>
      <c r="AN125" s="1017"/>
      <c r="AO125" s="1018"/>
      <c r="AP125" s="1020" t="s">
        <v>448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491</v>
      </c>
      <c r="CL125" s="1066"/>
      <c r="CM125" s="1066"/>
      <c r="CN125" s="1066"/>
      <c r="CO125" s="1067"/>
      <c r="CP125" s="998" t="s">
        <v>492</v>
      </c>
      <c r="CQ125" s="947"/>
      <c r="CR125" s="947"/>
      <c r="CS125" s="947"/>
      <c r="CT125" s="947"/>
      <c r="CU125" s="947"/>
      <c r="CV125" s="947"/>
      <c r="CW125" s="947"/>
      <c r="CX125" s="947"/>
      <c r="CY125" s="947"/>
      <c r="CZ125" s="947"/>
      <c r="DA125" s="947"/>
      <c r="DB125" s="947"/>
      <c r="DC125" s="947"/>
      <c r="DD125" s="947"/>
      <c r="DE125" s="947"/>
      <c r="DF125" s="948"/>
      <c r="DG125" s="984" t="s">
        <v>446</v>
      </c>
      <c r="DH125" s="985"/>
      <c r="DI125" s="985"/>
      <c r="DJ125" s="985"/>
      <c r="DK125" s="985"/>
      <c r="DL125" s="985" t="s">
        <v>448</v>
      </c>
      <c r="DM125" s="985"/>
      <c r="DN125" s="985"/>
      <c r="DO125" s="985"/>
      <c r="DP125" s="985"/>
      <c r="DQ125" s="985" t="s">
        <v>448</v>
      </c>
      <c r="DR125" s="985"/>
      <c r="DS125" s="985"/>
      <c r="DT125" s="985"/>
      <c r="DU125" s="985"/>
      <c r="DV125" s="986" t="s">
        <v>444</v>
      </c>
      <c r="DW125" s="986"/>
      <c r="DX125" s="986"/>
      <c r="DY125" s="986"/>
      <c r="DZ125" s="987"/>
    </row>
    <row r="126" spans="1:130" s="248" customFormat="1" ht="26.25" customHeight="1" thickBot="1" x14ac:dyDescent="0.2">
      <c r="A126" s="1123"/>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446</v>
      </c>
      <c r="AB126" s="1017"/>
      <c r="AC126" s="1017"/>
      <c r="AD126" s="1017"/>
      <c r="AE126" s="1018"/>
      <c r="AF126" s="1019" t="s">
        <v>448</v>
      </c>
      <c r="AG126" s="1017"/>
      <c r="AH126" s="1017"/>
      <c r="AI126" s="1017"/>
      <c r="AJ126" s="1018"/>
      <c r="AK126" s="1019" t="s">
        <v>461</v>
      </c>
      <c r="AL126" s="1017"/>
      <c r="AM126" s="1017"/>
      <c r="AN126" s="1017"/>
      <c r="AO126" s="1018"/>
      <c r="AP126" s="1020" t="s">
        <v>461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493</v>
      </c>
      <c r="CQ126" s="1008"/>
      <c r="CR126" s="1008"/>
      <c r="CS126" s="1008"/>
      <c r="CT126" s="1008"/>
      <c r="CU126" s="1008"/>
      <c r="CV126" s="1008"/>
      <c r="CW126" s="1008"/>
      <c r="CX126" s="1008"/>
      <c r="CY126" s="1008"/>
      <c r="CZ126" s="1008"/>
      <c r="DA126" s="1008"/>
      <c r="DB126" s="1008"/>
      <c r="DC126" s="1008"/>
      <c r="DD126" s="1008"/>
      <c r="DE126" s="1008"/>
      <c r="DF126" s="1009"/>
      <c r="DG126" s="977">
        <v>37557</v>
      </c>
      <c r="DH126" s="978"/>
      <c r="DI126" s="978"/>
      <c r="DJ126" s="978"/>
      <c r="DK126" s="978"/>
      <c r="DL126" s="978">
        <v>117268</v>
      </c>
      <c r="DM126" s="978"/>
      <c r="DN126" s="978"/>
      <c r="DO126" s="978"/>
      <c r="DP126" s="978"/>
      <c r="DQ126" s="978">
        <v>76776</v>
      </c>
      <c r="DR126" s="978"/>
      <c r="DS126" s="978"/>
      <c r="DT126" s="978"/>
      <c r="DU126" s="978"/>
      <c r="DV126" s="979">
        <v>1.4</v>
      </c>
      <c r="DW126" s="979"/>
      <c r="DX126" s="979"/>
      <c r="DY126" s="979"/>
      <c r="DZ126" s="980"/>
    </row>
    <row r="127" spans="1:130" s="248" customFormat="1" ht="26.25" customHeight="1" x14ac:dyDescent="0.15">
      <c r="A127" s="1124"/>
      <c r="B127" s="1006"/>
      <c r="C127" s="1060" t="s">
        <v>494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444</v>
      </c>
      <c r="AB127" s="1017"/>
      <c r="AC127" s="1017"/>
      <c r="AD127" s="1017"/>
      <c r="AE127" s="1018"/>
      <c r="AF127" s="1019" t="s">
        <v>446</v>
      </c>
      <c r="AG127" s="1017"/>
      <c r="AH127" s="1017"/>
      <c r="AI127" s="1017"/>
      <c r="AJ127" s="1018"/>
      <c r="AK127" s="1019" t="s">
        <v>448</v>
      </c>
      <c r="AL127" s="1017"/>
      <c r="AM127" s="1017"/>
      <c r="AN127" s="1017"/>
      <c r="AO127" s="1018"/>
      <c r="AP127" s="1020" t="s">
        <v>451</v>
      </c>
      <c r="AQ127" s="1021"/>
      <c r="AR127" s="1021"/>
      <c r="AS127" s="1021"/>
      <c r="AT127" s="1022"/>
      <c r="AU127" s="284"/>
      <c r="AV127" s="284"/>
      <c r="AW127" s="284"/>
      <c r="AX127" s="1096" t="s">
        <v>495</v>
      </c>
      <c r="AY127" s="1097"/>
      <c r="AZ127" s="1097"/>
      <c r="BA127" s="1097"/>
      <c r="BB127" s="1097"/>
      <c r="BC127" s="1097"/>
      <c r="BD127" s="1097"/>
      <c r="BE127" s="1098"/>
      <c r="BF127" s="1099" t="s">
        <v>496</v>
      </c>
      <c r="BG127" s="1097"/>
      <c r="BH127" s="1097"/>
      <c r="BI127" s="1097"/>
      <c r="BJ127" s="1097"/>
      <c r="BK127" s="1097"/>
      <c r="BL127" s="1098"/>
      <c r="BM127" s="1099" t="s">
        <v>497</v>
      </c>
      <c r="BN127" s="1097"/>
      <c r="BO127" s="1097"/>
      <c r="BP127" s="1097"/>
      <c r="BQ127" s="1097"/>
      <c r="BR127" s="1097"/>
      <c r="BS127" s="1098"/>
      <c r="BT127" s="1099" t="s">
        <v>498</v>
      </c>
      <c r="BU127" s="1097"/>
      <c r="BV127" s="1097"/>
      <c r="BW127" s="1097"/>
      <c r="BX127" s="1097"/>
      <c r="BY127" s="1097"/>
      <c r="BZ127" s="1121"/>
      <c r="CA127" s="284"/>
      <c r="CB127" s="284"/>
      <c r="CC127" s="284"/>
      <c r="CD127" s="285"/>
      <c r="CE127" s="285"/>
      <c r="CF127" s="285"/>
      <c r="CG127" s="282"/>
      <c r="CH127" s="282"/>
      <c r="CI127" s="282"/>
      <c r="CJ127" s="283"/>
      <c r="CK127" s="1082"/>
      <c r="CL127" s="1069"/>
      <c r="CM127" s="1069"/>
      <c r="CN127" s="1069"/>
      <c r="CO127" s="1070"/>
      <c r="CP127" s="1007" t="s">
        <v>499</v>
      </c>
      <c r="CQ127" s="1008"/>
      <c r="CR127" s="1008"/>
      <c r="CS127" s="1008"/>
      <c r="CT127" s="1008"/>
      <c r="CU127" s="1008"/>
      <c r="CV127" s="1008"/>
      <c r="CW127" s="1008"/>
      <c r="CX127" s="1008"/>
      <c r="CY127" s="1008"/>
      <c r="CZ127" s="1008"/>
      <c r="DA127" s="1008"/>
      <c r="DB127" s="1008"/>
      <c r="DC127" s="1008"/>
      <c r="DD127" s="1008"/>
      <c r="DE127" s="1008"/>
      <c r="DF127" s="1009"/>
      <c r="DG127" s="977" t="s">
        <v>444</v>
      </c>
      <c r="DH127" s="978"/>
      <c r="DI127" s="978"/>
      <c r="DJ127" s="978"/>
      <c r="DK127" s="978"/>
      <c r="DL127" s="978" t="s">
        <v>446</v>
      </c>
      <c r="DM127" s="978"/>
      <c r="DN127" s="978"/>
      <c r="DO127" s="978"/>
      <c r="DP127" s="978"/>
      <c r="DQ127" s="978" t="s">
        <v>444</v>
      </c>
      <c r="DR127" s="978"/>
      <c r="DS127" s="978"/>
      <c r="DT127" s="978"/>
      <c r="DU127" s="978"/>
      <c r="DV127" s="979" t="s">
        <v>444</v>
      </c>
      <c r="DW127" s="979"/>
      <c r="DX127" s="979"/>
      <c r="DY127" s="979"/>
      <c r="DZ127" s="980"/>
    </row>
    <row r="128" spans="1:130" s="248" customFormat="1" ht="26.25" customHeight="1" thickBot="1" x14ac:dyDescent="0.2">
      <c r="A128" s="1107" t="s">
        <v>500</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501</v>
      </c>
      <c r="X128" s="1109"/>
      <c r="Y128" s="1109"/>
      <c r="Z128" s="1110"/>
      <c r="AA128" s="1111">
        <v>275343</v>
      </c>
      <c r="AB128" s="1112"/>
      <c r="AC128" s="1112"/>
      <c r="AD128" s="1112"/>
      <c r="AE128" s="1113"/>
      <c r="AF128" s="1114">
        <v>273647</v>
      </c>
      <c r="AG128" s="1112"/>
      <c r="AH128" s="1112"/>
      <c r="AI128" s="1112"/>
      <c r="AJ128" s="1113"/>
      <c r="AK128" s="1114">
        <v>275239</v>
      </c>
      <c r="AL128" s="1112"/>
      <c r="AM128" s="1112"/>
      <c r="AN128" s="1112"/>
      <c r="AO128" s="1113"/>
      <c r="AP128" s="1115"/>
      <c r="AQ128" s="1116"/>
      <c r="AR128" s="1116"/>
      <c r="AS128" s="1116"/>
      <c r="AT128" s="1117"/>
      <c r="AU128" s="284"/>
      <c r="AV128" s="284"/>
      <c r="AW128" s="284"/>
      <c r="AX128" s="946" t="s">
        <v>502</v>
      </c>
      <c r="AY128" s="947"/>
      <c r="AZ128" s="947"/>
      <c r="BA128" s="947"/>
      <c r="BB128" s="947"/>
      <c r="BC128" s="947"/>
      <c r="BD128" s="947"/>
      <c r="BE128" s="948"/>
      <c r="BF128" s="1118" t="s">
        <v>446</v>
      </c>
      <c r="BG128" s="1119"/>
      <c r="BH128" s="1119"/>
      <c r="BI128" s="1119"/>
      <c r="BJ128" s="1119"/>
      <c r="BK128" s="1119"/>
      <c r="BL128" s="1120"/>
      <c r="BM128" s="1118">
        <v>14.02</v>
      </c>
      <c r="BN128" s="1119"/>
      <c r="BO128" s="1119"/>
      <c r="BP128" s="1119"/>
      <c r="BQ128" s="1119"/>
      <c r="BR128" s="1119"/>
      <c r="BS128" s="1120"/>
      <c r="BT128" s="1118">
        <v>20</v>
      </c>
      <c r="BU128" s="1119"/>
      <c r="BV128" s="1119"/>
      <c r="BW128" s="1119"/>
      <c r="BX128" s="1119"/>
      <c r="BY128" s="1119"/>
      <c r="BZ128" s="1137"/>
      <c r="CA128" s="285"/>
      <c r="CB128" s="285"/>
      <c r="CC128" s="285"/>
      <c r="CD128" s="285"/>
      <c r="CE128" s="285"/>
      <c r="CF128" s="285"/>
      <c r="CG128" s="282"/>
      <c r="CH128" s="282"/>
      <c r="CI128" s="282"/>
      <c r="CJ128" s="283"/>
      <c r="CK128" s="1083"/>
      <c r="CL128" s="1084"/>
      <c r="CM128" s="1084"/>
      <c r="CN128" s="1084"/>
      <c r="CO128" s="1085"/>
      <c r="CP128" s="1100" t="s">
        <v>503</v>
      </c>
      <c r="CQ128" s="1101"/>
      <c r="CR128" s="1101"/>
      <c r="CS128" s="1101"/>
      <c r="CT128" s="1101"/>
      <c r="CU128" s="1101"/>
      <c r="CV128" s="1101"/>
      <c r="CW128" s="1101"/>
      <c r="CX128" s="1101"/>
      <c r="CY128" s="1101"/>
      <c r="CZ128" s="1101"/>
      <c r="DA128" s="1101"/>
      <c r="DB128" s="1101"/>
      <c r="DC128" s="1101"/>
      <c r="DD128" s="1101"/>
      <c r="DE128" s="1101"/>
      <c r="DF128" s="1102"/>
      <c r="DG128" s="1103" t="s">
        <v>444</v>
      </c>
      <c r="DH128" s="1104"/>
      <c r="DI128" s="1104"/>
      <c r="DJ128" s="1104"/>
      <c r="DK128" s="1104"/>
      <c r="DL128" s="1104" t="s">
        <v>132</v>
      </c>
      <c r="DM128" s="1104"/>
      <c r="DN128" s="1104"/>
      <c r="DO128" s="1104"/>
      <c r="DP128" s="1104"/>
      <c r="DQ128" s="1104" t="s">
        <v>443</v>
      </c>
      <c r="DR128" s="1104"/>
      <c r="DS128" s="1104"/>
      <c r="DT128" s="1104"/>
      <c r="DU128" s="1104"/>
      <c r="DV128" s="1105" t="s">
        <v>504</v>
      </c>
      <c r="DW128" s="1105"/>
      <c r="DX128" s="1105"/>
      <c r="DY128" s="1105"/>
      <c r="DZ128" s="1106"/>
    </row>
    <row r="129" spans="1:131" s="248" customFormat="1" ht="26.25" customHeight="1" x14ac:dyDescent="0.15">
      <c r="A129" s="988" t="s">
        <v>110</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505</v>
      </c>
      <c r="X129" s="1132"/>
      <c r="Y129" s="1132"/>
      <c r="Z129" s="1133"/>
      <c r="AA129" s="1016">
        <v>6675610</v>
      </c>
      <c r="AB129" s="1017"/>
      <c r="AC129" s="1017"/>
      <c r="AD129" s="1017"/>
      <c r="AE129" s="1018"/>
      <c r="AF129" s="1019">
        <v>6680468</v>
      </c>
      <c r="AG129" s="1017"/>
      <c r="AH129" s="1017"/>
      <c r="AI129" s="1017"/>
      <c r="AJ129" s="1018"/>
      <c r="AK129" s="1019">
        <v>7071084</v>
      </c>
      <c r="AL129" s="1017"/>
      <c r="AM129" s="1017"/>
      <c r="AN129" s="1017"/>
      <c r="AO129" s="1018"/>
      <c r="AP129" s="1134"/>
      <c r="AQ129" s="1135"/>
      <c r="AR129" s="1135"/>
      <c r="AS129" s="1135"/>
      <c r="AT129" s="1136"/>
      <c r="AU129" s="286"/>
      <c r="AV129" s="286"/>
      <c r="AW129" s="286"/>
      <c r="AX129" s="1125" t="s">
        <v>506</v>
      </c>
      <c r="AY129" s="1008"/>
      <c r="AZ129" s="1008"/>
      <c r="BA129" s="1008"/>
      <c r="BB129" s="1008"/>
      <c r="BC129" s="1008"/>
      <c r="BD129" s="1008"/>
      <c r="BE129" s="1009"/>
      <c r="BF129" s="1126" t="s">
        <v>132</v>
      </c>
      <c r="BG129" s="1127"/>
      <c r="BH129" s="1127"/>
      <c r="BI129" s="1127"/>
      <c r="BJ129" s="1127"/>
      <c r="BK129" s="1127"/>
      <c r="BL129" s="1128"/>
      <c r="BM129" s="1126">
        <v>19.02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508</v>
      </c>
      <c r="X130" s="1132"/>
      <c r="Y130" s="1132"/>
      <c r="Z130" s="1133"/>
      <c r="AA130" s="1016">
        <v>1301860</v>
      </c>
      <c r="AB130" s="1017"/>
      <c r="AC130" s="1017"/>
      <c r="AD130" s="1017"/>
      <c r="AE130" s="1018"/>
      <c r="AF130" s="1019">
        <v>1304448</v>
      </c>
      <c r="AG130" s="1017"/>
      <c r="AH130" s="1017"/>
      <c r="AI130" s="1017"/>
      <c r="AJ130" s="1018"/>
      <c r="AK130" s="1019">
        <v>1395477</v>
      </c>
      <c r="AL130" s="1017"/>
      <c r="AM130" s="1017"/>
      <c r="AN130" s="1017"/>
      <c r="AO130" s="1018"/>
      <c r="AP130" s="1134"/>
      <c r="AQ130" s="1135"/>
      <c r="AR130" s="1135"/>
      <c r="AS130" s="1135"/>
      <c r="AT130" s="1136"/>
      <c r="AU130" s="286"/>
      <c r="AV130" s="286"/>
      <c r="AW130" s="286"/>
      <c r="AX130" s="1125" t="s">
        <v>509</v>
      </c>
      <c r="AY130" s="1008"/>
      <c r="AZ130" s="1008"/>
      <c r="BA130" s="1008"/>
      <c r="BB130" s="1008"/>
      <c r="BC130" s="1008"/>
      <c r="BD130" s="1008"/>
      <c r="BE130" s="1009"/>
      <c r="BF130" s="1162">
        <v>8.4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510</v>
      </c>
      <c r="X131" s="1170"/>
      <c r="Y131" s="1170"/>
      <c r="Z131" s="1171"/>
      <c r="AA131" s="1063">
        <v>5373750</v>
      </c>
      <c r="AB131" s="1042"/>
      <c r="AC131" s="1042"/>
      <c r="AD131" s="1042"/>
      <c r="AE131" s="1043"/>
      <c r="AF131" s="1041">
        <v>5376020</v>
      </c>
      <c r="AG131" s="1042"/>
      <c r="AH131" s="1042"/>
      <c r="AI131" s="1042"/>
      <c r="AJ131" s="1043"/>
      <c r="AK131" s="1041">
        <v>5675607</v>
      </c>
      <c r="AL131" s="1042"/>
      <c r="AM131" s="1042"/>
      <c r="AN131" s="1042"/>
      <c r="AO131" s="1043"/>
      <c r="AP131" s="1172"/>
      <c r="AQ131" s="1173"/>
      <c r="AR131" s="1173"/>
      <c r="AS131" s="1173"/>
      <c r="AT131" s="1174"/>
      <c r="AU131" s="286"/>
      <c r="AV131" s="286"/>
      <c r="AW131" s="286"/>
      <c r="AX131" s="1144" t="s">
        <v>511</v>
      </c>
      <c r="AY131" s="1101"/>
      <c r="AZ131" s="1101"/>
      <c r="BA131" s="1101"/>
      <c r="BB131" s="1101"/>
      <c r="BC131" s="1101"/>
      <c r="BD131" s="1101"/>
      <c r="BE131" s="1102"/>
      <c r="BF131" s="1145" t="s">
        <v>443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513</v>
      </c>
      <c r="W132" s="1155"/>
      <c r="X132" s="1155"/>
      <c r="Y132" s="1155"/>
      <c r="Z132" s="1156"/>
      <c r="AA132" s="1157">
        <v>9.8696441030000006</v>
      </c>
      <c r="AB132" s="1158"/>
      <c r="AC132" s="1158"/>
      <c r="AD132" s="1158"/>
      <c r="AE132" s="1159"/>
      <c r="AF132" s="1160">
        <v>7.9655023600000003</v>
      </c>
      <c r="AG132" s="1158"/>
      <c r="AH132" s="1158"/>
      <c r="AI132" s="1158"/>
      <c r="AJ132" s="1159"/>
      <c r="AK132" s="1160">
        <v>7.4290556060000004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514</v>
      </c>
      <c r="W133" s="1138"/>
      <c r="X133" s="1138"/>
      <c r="Y133" s="1138"/>
      <c r="Z133" s="1139"/>
      <c r="AA133" s="1140">
        <v>11.5</v>
      </c>
      <c r="AB133" s="1141"/>
      <c r="AC133" s="1141"/>
      <c r="AD133" s="1141"/>
      <c r="AE133" s="1142"/>
      <c r="AF133" s="1140">
        <v>9.5</v>
      </c>
      <c r="AG133" s="1141"/>
      <c r="AH133" s="1141"/>
      <c r="AI133" s="1141"/>
      <c r="AJ133" s="1142"/>
      <c r="AK133" s="1140">
        <v>8.4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U4rArgpzl0TQWy5KwlWVZcIE3E7h462nyyjeheKSjTpoX7dDYRjQylhEP3J1cvmnGyoiD6eZ7PEnHli2Q2a5A==" saltValue="LQGlUtqAEV9PdfIVxK7Q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UaFBDCTc4Z7NPgv70ygU4oOIoP6VAtzJsq9qDsU/ZnT0CtOR9dlK2qRafo5KHZ/VnSyN/zKe+JFC1ofA4nX9g==" saltValue="OLfYeIQujtrPYXRD0KNBl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EgD7ihiK3Mp22JZVKMFTpcbR1S3KHXkXAt+0BOwkaWx8eMuUVaPe+CeGTkuiAmXSDI5NhKXg0AZroUYruLobA==" saltValue="Y2iu3Lc63bdZ76oRvwT/4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523</v>
      </c>
      <c r="AL9" s="1178"/>
      <c r="AM9" s="1178"/>
      <c r="AN9" s="1179"/>
      <c r="AO9" s="314">
        <v>1524955</v>
      </c>
      <c r="AP9" s="314">
        <v>72825</v>
      </c>
      <c r="AQ9" s="315">
        <v>83474</v>
      </c>
      <c r="AR9" s="316">
        <v>-12.8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524</v>
      </c>
      <c r="AL10" s="1178"/>
      <c r="AM10" s="1178"/>
      <c r="AN10" s="1179"/>
      <c r="AO10" s="317">
        <v>289570</v>
      </c>
      <c r="AP10" s="317">
        <v>13829</v>
      </c>
      <c r="AQ10" s="318">
        <v>8278</v>
      </c>
      <c r="AR10" s="319">
        <v>67.099999999999994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525</v>
      </c>
      <c r="AL11" s="1178"/>
      <c r="AM11" s="1178"/>
      <c r="AN11" s="1179"/>
      <c r="AO11" s="317">
        <v>9202</v>
      </c>
      <c r="AP11" s="317">
        <v>439</v>
      </c>
      <c r="AQ11" s="318">
        <v>1520</v>
      </c>
      <c r="AR11" s="319">
        <v>-71.099999999999994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526</v>
      </c>
      <c r="AL12" s="1178"/>
      <c r="AM12" s="1178"/>
      <c r="AN12" s="1179"/>
      <c r="AO12" s="317" t="s">
        <v>527</v>
      </c>
      <c r="AP12" s="317" t="s">
        <v>527</v>
      </c>
      <c r="AQ12" s="318">
        <v>13</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528</v>
      </c>
      <c r="AL13" s="1178"/>
      <c r="AM13" s="1178"/>
      <c r="AN13" s="1179"/>
      <c r="AO13" s="317" t="s">
        <v>527</v>
      </c>
      <c r="AP13" s="317" t="s">
        <v>527</v>
      </c>
      <c r="AQ13" s="318">
        <v>2948</v>
      </c>
      <c r="AR13" s="319" t="s">
        <v>527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529</v>
      </c>
      <c r="AL14" s="1178"/>
      <c r="AM14" s="1178"/>
      <c r="AN14" s="1179"/>
      <c r="AO14" s="317">
        <v>22053</v>
      </c>
      <c r="AP14" s="317">
        <v>1053</v>
      </c>
      <c r="AQ14" s="318">
        <v>1798</v>
      </c>
      <c r="AR14" s="319">
        <v>-41.4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530</v>
      </c>
      <c r="AL15" s="1184"/>
      <c r="AM15" s="1184"/>
      <c r="AN15" s="1185"/>
      <c r="AO15" s="317">
        <v>-133409</v>
      </c>
      <c r="AP15" s="317">
        <v>-6371</v>
      </c>
      <c r="AQ15" s="318">
        <v>-6111</v>
      </c>
      <c r="AR15" s="319">
        <v>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191</v>
      </c>
      <c r="AL16" s="1184"/>
      <c r="AM16" s="1184"/>
      <c r="AN16" s="1185"/>
      <c r="AO16" s="317">
        <v>1712371</v>
      </c>
      <c r="AP16" s="317">
        <v>81775</v>
      </c>
      <c r="AQ16" s="318">
        <v>91920</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535</v>
      </c>
      <c r="AL21" s="1187"/>
      <c r="AM21" s="1187"/>
      <c r="AN21" s="1188"/>
      <c r="AO21" s="330">
        <v>6.92</v>
      </c>
      <c r="AP21" s="331">
        <v>8.52</v>
      </c>
      <c r="AQ21" s="332">
        <v>-1.6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536</v>
      </c>
      <c r="AL22" s="1187"/>
      <c r="AM22" s="1187"/>
      <c r="AN22" s="1188"/>
      <c r="AO22" s="335">
        <v>94.5</v>
      </c>
      <c r="AP22" s="336">
        <v>97.5</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540</v>
      </c>
      <c r="AL32" s="1181"/>
      <c r="AM32" s="1181"/>
      <c r="AN32" s="1182"/>
      <c r="AO32" s="345">
        <v>1435759</v>
      </c>
      <c r="AP32" s="345">
        <v>68565</v>
      </c>
      <c r="AQ32" s="346">
        <v>52518</v>
      </c>
      <c r="AR32" s="347">
        <v>30.6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541</v>
      </c>
      <c r="AL33" s="1181"/>
      <c r="AM33" s="1181"/>
      <c r="AN33" s="1182"/>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542</v>
      </c>
      <c r="AL34" s="1181"/>
      <c r="AM34" s="1181"/>
      <c r="AN34" s="1182"/>
      <c r="AO34" s="345" t="s">
        <v>527</v>
      </c>
      <c r="AP34" s="345" t="s">
        <v>527</v>
      </c>
      <c r="AQ34" s="346">
        <v>24</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543</v>
      </c>
      <c r="AL35" s="1181"/>
      <c r="AM35" s="1181"/>
      <c r="AN35" s="1182"/>
      <c r="AO35" s="345">
        <v>551112</v>
      </c>
      <c r="AP35" s="345">
        <v>26319</v>
      </c>
      <c r="AQ35" s="346">
        <v>18573</v>
      </c>
      <c r="AR35" s="347">
        <v>41.7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544</v>
      </c>
      <c r="AL36" s="1181"/>
      <c r="AM36" s="1181"/>
      <c r="AN36" s="1182"/>
      <c r="AO36" s="345">
        <v>105484</v>
      </c>
      <c r="AP36" s="345">
        <v>5037</v>
      </c>
      <c r="AQ36" s="346">
        <v>2920</v>
      </c>
      <c r="AR36" s="347">
        <v>72.5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545</v>
      </c>
      <c r="AL37" s="1181"/>
      <c r="AM37" s="1181"/>
      <c r="AN37" s="1182"/>
      <c r="AO37" s="345" t="s">
        <v>527</v>
      </c>
      <c r="AP37" s="345" t="s">
        <v>527</v>
      </c>
      <c r="AQ37" s="346">
        <v>483</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546</v>
      </c>
      <c r="AL38" s="1190"/>
      <c r="AM38" s="1190"/>
      <c r="AN38" s="1191"/>
      <c r="AO38" s="348">
        <v>5</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547</v>
      </c>
      <c r="AL39" s="1190"/>
      <c r="AM39" s="1190"/>
      <c r="AN39" s="1191"/>
      <c r="AO39" s="345">
        <v>-275239</v>
      </c>
      <c r="AP39" s="345">
        <v>-13144</v>
      </c>
      <c r="AQ39" s="346">
        <v>-4335</v>
      </c>
      <c r="AR39" s="347">
        <v>203.2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548</v>
      </c>
      <c r="AL40" s="1181"/>
      <c r="AM40" s="1181"/>
      <c r="AN40" s="1182"/>
      <c r="AO40" s="345">
        <v>-1395477</v>
      </c>
      <c r="AP40" s="345">
        <v>-66642</v>
      </c>
      <c r="AQ40" s="346">
        <v>-49481</v>
      </c>
      <c r="AR40" s="347">
        <v>34.700000000000003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304</v>
      </c>
      <c r="AL41" s="1193"/>
      <c r="AM41" s="1193"/>
      <c r="AN41" s="1194"/>
      <c r="AO41" s="345">
        <v>421644</v>
      </c>
      <c r="AP41" s="345">
        <v>20136</v>
      </c>
      <c r="AQ41" s="346">
        <v>20703</v>
      </c>
      <c r="AR41" s="347">
        <v>-2.7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518</v>
      </c>
      <c r="AN49" s="1197" t="s">
        <v>552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1261631</v>
      </c>
      <c r="AN51" s="367">
        <v>56320</v>
      </c>
      <c r="AO51" s="368">
        <v>24.4</v>
      </c>
      <c r="AP51" s="369">
        <v>65876</v>
      </c>
      <c r="AQ51" s="370">
        <v>-19.399999999999999</v>
      </c>
      <c r="AR51" s="371">
        <v>43.8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246282</v>
      </c>
      <c r="AN52" s="375">
        <v>10994</v>
      </c>
      <c r="AO52" s="376">
        <v>33.4</v>
      </c>
      <c r="AP52" s="377">
        <v>36484</v>
      </c>
      <c r="AQ52" s="378">
        <v>-3.8</v>
      </c>
      <c r="AR52" s="379">
        <v>37.200000000000003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1712110</v>
      </c>
      <c r="AN53" s="367">
        <v>77513</v>
      </c>
      <c r="AO53" s="368">
        <v>37.6</v>
      </c>
      <c r="AP53" s="369">
        <v>68468</v>
      </c>
      <c r="AQ53" s="370">
        <v>3.9</v>
      </c>
      <c r="AR53" s="371">
        <v>33.700000000000003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781631</v>
      </c>
      <c r="AN54" s="375">
        <v>35387</v>
      </c>
      <c r="AO54" s="376">
        <v>221.9</v>
      </c>
      <c r="AP54" s="377">
        <v>34140</v>
      </c>
      <c r="AQ54" s="378">
        <v>-6.4</v>
      </c>
      <c r="AR54" s="379">
        <v>228.3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1351463</v>
      </c>
      <c r="AN55" s="367">
        <v>62271</v>
      </c>
      <c r="AO55" s="368">
        <v>-19.7</v>
      </c>
      <c r="AP55" s="369">
        <v>69729</v>
      </c>
      <c r="AQ55" s="370">
        <v>1.8</v>
      </c>
      <c r="AR55" s="371">
        <v>-21.5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649430</v>
      </c>
      <c r="AN56" s="375">
        <v>29924</v>
      </c>
      <c r="AO56" s="376">
        <v>-15.4</v>
      </c>
      <c r="AP56" s="377">
        <v>38908</v>
      </c>
      <c r="AQ56" s="378">
        <v>14</v>
      </c>
      <c r="AR56" s="379">
        <v>-29.4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1293849</v>
      </c>
      <c r="AN57" s="367">
        <v>60676</v>
      </c>
      <c r="AO57" s="368">
        <v>-2.6</v>
      </c>
      <c r="AP57" s="369">
        <v>74581</v>
      </c>
      <c r="AQ57" s="370">
        <v>7</v>
      </c>
      <c r="AR57" s="371">
        <v>-9.6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544690</v>
      </c>
      <c r="AN58" s="375">
        <v>25544</v>
      </c>
      <c r="AO58" s="376">
        <v>-14.6</v>
      </c>
      <c r="AP58" s="377">
        <v>41563</v>
      </c>
      <c r="AQ58" s="378">
        <v>6.8</v>
      </c>
      <c r="AR58" s="379">
        <v>-21.4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1624481</v>
      </c>
      <c r="AN59" s="367">
        <v>77578</v>
      </c>
      <c r="AO59" s="368">
        <v>27.9</v>
      </c>
      <c r="AP59" s="369">
        <v>76347</v>
      </c>
      <c r="AQ59" s="370">
        <v>2.4</v>
      </c>
      <c r="AR59" s="371">
        <v>25.5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860706</v>
      </c>
      <c r="AN60" s="375">
        <v>41103</v>
      </c>
      <c r="AO60" s="376">
        <v>60.9</v>
      </c>
      <c r="AP60" s="377">
        <v>41762</v>
      </c>
      <c r="AQ60" s="378">
        <v>0.5</v>
      </c>
      <c r="AR60" s="379">
        <v>60.4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1448707</v>
      </c>
      <c r="AN61" s="382">
        <v>66872</v>
      </c>
      <c r="AO61" s="383">
        <v>13.5</v>
      </c>
      <c r="AP61" s="384">
        <v>71000</v>
      </c>
      <c r="AQ61" s="385">
        <v>-0.9</v>
      </c>
      <c r="AR61" s="371">
        <v>14.4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616548</v>
      </c>
      <c r="AN62" s="375">
        <v>28590</v>
      </c>
      <c r="AO62" s="376">
        <v>57.2</v>
      </c>
      <c r="AP62" s="377">
        <v>38571</v>
      </c>
      <c r="AQ62" s="378">
        <v>2.2000000000000002</v>
      </c>
      <c r="AR62" s="379">
        <v>55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iNHemxPHW/4DBCWxSu4ljOX/UIqn1cuPM3uwE9M4+dWkeIRAB/Gzo36jUMImVVdpJnBp5iACeklLxeOqessVQ==" saltValue="NQtQQYLMNhL3o75YkXCqR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k98Rxcvjv650iIdqb5ZZrUHy0TvXtDHMfHpAxlRMSYBYzp/iPwjkEEt0UwHqMfzB2poyN0a1wKivgTaDmulcQw==" saltValue="tk4T/CYas+B47zHJd+mv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KDAXdPOWLgbE0XfTtYcVUtMr2rL/rLoG/rYxKjr7hTYhyg7dl3SfZCRT2V7kdco/xrvbpyN1FRsQws6dg6d50g==" saltValue="vxJ0M4q2KYaq8l8WvTIA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0" t="s">
        <v>3</v>
      </c>
      <c r="D47" s="1200"/>
      <c r="E47" s="1201"/>
      <c r="F47" s="11">
        <v>6.27</v>
      </c>
      <c r="G47" s="12">
        <v>7.81</v>
      </c>
      <c r="H47" s="12">
        <v>12.26</v>
      </c>
      <c r="I47" s="12">
        <v>14.93</v>
      </c>
      <c r="J47" s="13">
        <v>14.21</v>
      </c>
    </row>
    <row r="48" spans="2:10" ht="57.75" customHeight="1" x14ac:dyDescent="0.15">
      <c r="B48" s="14"/>
      <c r="C48" s="1202" t="s">
        <v>4</v>
      </c>
      <c r="D48" s="1202"/>
      <c r="E48" s="1203"/>
      <c r="F48" s="15">
        <v>1.28</v>
      </c>
      <c r="G48" s="16">
        <v>1.25</v>
      </c>
      <c r="H48" s="16">
        <v>1.1599999999999999</v>
      </c>
      <c r="I48" s="16">
        <v>1.37</v>
      </c>
      <c r="J48" s="17">
        <v>1.43</v>
      </c>
    </row>
    <row r="49" spans="2:10" ht="57.75" customHeight="1" thickBot="1" x14ac:dyDescent="0.2">
      <c r="B49" s="18"/>
      <c r="C49" s="1204" t="s">
        <v>5</v>
      </c>
      <c r="D49" s="1204"/>
      <c r="E49" s="1205"/>
      <c r="F49" s="19">
        <v>4.09</v>
      </c>
      <c r="G49" s="20">
        <v>4.3499999999999996</v>
      </c>
      <c r="H49" s="20">
        <v>7.94</v>
      </c>
      <c r="I49" s="20">
        <v>7.36</v>
      </c>
      <c r="J49" s="21">
        <v>4.28</v>
      </c>
    </row>
    <row r="50" spans="2:10" ht="13.5" customHeight="1" x14ac:dyDescent="0.15"/>
  </sheetData>
  <sheetProtection algorithmName="SHA-512" hashValue="Z/kGfdMtanDsyyl7hUeQyqXs3c0cS54xhVcqlc7yM5tTiv/GNq0EZZrYagvmPQ323eF+9cHsbBREf3nmJ1dBCQ==" saltValue="Zon33/DWqHejY+3Ph43p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kizai</cp:lastModifiedBy>
  <dcterms:created xsi:type="dcterms:W3CDTF">2022-02-02T04:51:41Z</dcterms:created>
  <dcterms:modified xsi:type="dcterms:W3CDTF">2022-03-10T03:00:06Z</dcterms:modified>
  <cp:category/>
</cp:coreProperties>
</file>